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2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<sst xmlns="http://schemas.openxmlformats.org/spreadsheetml/2006/main" count="1473" uniqueCount="421">
  <si>
    <t>totale punti</t>
  </si>
  <si>
    <t>scarto punti</t>
  </si>
  <si>
    <t>Atl. Imola Sacmi Avis</t>
  </si>
  <si>
    <t>Atl. Estense</t>
  </si>
  <si>
    <t>Virtus Emilsider Bologna</t>
  </si>
  <si>
    <t>LJ</t>
  </si>
  <si>
    <t>Olimpus San Marino</t>
  </si>
  <si>
    <t>Atl. Santamonica Misano</t>
  </si>
  <si>
    <t>Self Montanari Gruzza</t>
  </si>
  <si>
    <t>SP</t>
  </si>
  <si>
    <t>Fratellanza 1874 Modena</t>
  </si>
  <si>
    <t>Atl. 75 Cattolica</t>
  </si>
  <si>
    <t>Atl. Lugo</t>
  </si>
  <si>
    <t>Francesco Francia</t>
  </si>
  <si>
    <t>Libertas Atletica Forlì</t>
  </si>
  <si>
    <t>Misano 10/4</t>
  </si>
  <si>
    <t>Modena 10/4</t>
  </si>
  <si>
    <t>Cesena 11/4</t>
  </si>
  <si>
    <t>Parma 11/4</t>
  </si>
  <si>
    <t>Ghinassi Riccardo</t>
  </si>
  <si>
    <t>Menghi Ndiaye Yoro</t>
  </si>
  <si>
    <t>Del Baldo Tommaso</t>
  </si>
  <si>
    <t>Nuova Polisport. A. Consolini</t>
  </si>
  <si>
    <t>Dradi Alberto</t>
  </si>
  <si>
    <t>Casadei Christian</t>
  </si>
  <si>
    <t>Rusin Tommaso</t>
  </si>
  <si>
    <t>Brunetti Marco</t>
  </si>
  <si>
    <t>Marfella Giorgio</t>
  </si>
  <si>
    <t>Davosi Davide</t>
  </si>
  <si>
    <t>Ruggeri Elia</t>
  </si>
  <si>
    <t>Liviero Daniele</t>
  </si>
  <si>
    <t>Bonfè Federico</t>
  </si>
  <si>
    <t>Lamdaoir Mohammed</t>
  </si>
  <si>
    <t>Veroli Maria Celeste</t>
  </si>
  <si>
    <t>Pioppi Francesca</t>
  </si>
  <si>
    <t>Giovannini Chiara</t>
  </si>
  <si>
    <t>Semple Penelope</t>
  </si>
  <si>
    <t>Ercoles Giulia</t>
  </si>
  <si>
    <t>Zangheri Alice</t>
  </si>
  <si>
    <t>Cecchini Rachele</t>
  </si>
  <si>
    <t>Bolognesi Erika</t>
  </si>
  <si>
    <t>Ronchetti Gian Marco</t>
  </si>
  <si>
    <t>Bruzzi Edoardo</t>
  </si>
  <si>
    <t>Masetti Riccardo</t>
  </si>
  <si>
    <t>Zanasi Riccardo</t>
  </si>
  <si>
    <t>Modena Atletica</t>
  </si>
  <si>
    <t>Simani Thomas</t>
  </si>
  <si>
    <t>Centro Atl. Copparo</t>
  </si>
  <si>
    <t>Grassi Lorenzo</t>
  </si>
  <si>
    <t>Tincani Benedetto</t>
  </si>
  <si>
    <t>Moggi Francesco</t>
  </si>
  <si>
    <t>Pontevecchio Bologna</t>
  </si>
  <si>
    <t>DT</t>
  </si>
  <si>
    <t>Geminiani Alexander</t>
  </si>
  <si>
    <t>Incalza Evan</t>
  </si>
  <si>
    <t>Bonetti Gianni</t>
  </si>
  <si>
    <t>Rossi Leonardo</t>
  </si>
  <si>
    <t>Colina Davide</t>
  </si>
  <si>
    <t>Ropa Matteo</t>
  </si>
  <si>
    <t>Acquadela Bologna</t>
  </si>
  <si>
    <t>Cioce Edoardo</t>
  </si>
  <si>
    <t>Cavicchioli Niccolò</t>
  </si>
  <si>
    <t>Arquà Thomas</t>
  </si>
  <si>
    <t>Bettuzzi Marlon</t>
  </si>
  <si>
    <t>Pasquinucci Alessandro</t>
  </si>
  <si>
    <t>Silvestri Daniele</t>
  </si>
  <si>
    <t>Marchi Luca</t>
  </si>
  <si>
    <t>Torri Jacopo</t>
  </si>
  <si>
    <t>Ferrari Francesco</t>
  </si>
  <si>
    <t>200h</t>
  </si>
  <si>
    <t>Cordazzo Giulia</t>
  </si>
  <si>
    <t>Badiali Francesca</t>
  </si>
  <si>
    <t>Rubino Isabella</t>
  </si>
  <si>
    <t>Sabattini Maya</t>
  </si>
  <si>
    <t>Pol. Atletica Borgo Panigale</t>
  </si>
  <si>
    <t>Caretti Valentina</t>
  </si>
  <si>
    <t>Rinaldini Elisa</t>
  </si>
  <si>
    <t>Atl. Reggio</t>
  </si>
  <si>
    <t>Piacquadio Noemi</t>
  </si>
  <si>
    <t>Fustini Anita</t>
  </si>
  <si>
    <t>Rinaldi Ludovica</t>
  </si>
  <si>
    <t>Chiti Valeria</t>
  </si>
  <si>
    <t>La Patria 1879 Carpi</t>
  </si>
  <si>
    <t>Rado Federica</t>
  </si>
  <si>
    <t>Barletta Susanna</t>
  </si>
  <si>
    <t>La Patria Carpi</t>
  </si>
  <si>
    <t>Lipari Alessandra</t>
  </si>
  <si>
    <t>Carabinieri</t>
  </si>
  <si>
    <t>Omovbe Eseosa Lucy</t>
  </si>
  <si>
    <t>Rami Laura Elena</t>
  </si>
  <si>
    <t>Cus Bologna</t>
  </si>
  <si>
    <t>Bonetti Valentina</t>
  </si>
  <si>
    <t>Culea Madalina</t>
  </si>
  <si>
    <t>De Pietri Greta</t>
  </si>
  <si>
    <t>Farini Carolina</t>
  </si>
  <si>
    <t>Csi Sasso Marconi</t>
  </si>
  <si>
    <t>Costosi Alice</t>
  </si>
  <si>
    <t>Vercalli Francesca</t>
  </si>
  <si>
    <t>Vientardi Anna</t>
  </si>
  <si>
    <t>Gabrietti Caterina</t>
  </si>
  <si>
    <t>Corradini Rubiera</t>
  </si>
  <si>
    <t>Rossi Emanuela</t>
  </si>
  <si>
    <t>Pol. Atletico Borgo Panigale</t>
  </si>
  <si>
    <t>Gandolfi Giulia</t>
  </si>
  <si>
    <t>Atl. 85 Faenza</t>
  </si>
  <si>
    <t>Pouye Mouhamed</t>
  </si>
  <si>
    <t>Atl. Ravenna</t>
  </si>
  <si>
    <t>Rossi Gianandrea</t>
  </si>
  <si>
    <t>Cavina Yonas</t>
  </si>
  <si>
    <t>Raggi Nicola</t>
  </si>
  <si>
    <t>Edera Forlì</t>
  </si>
  <si>
    <t>Castellani Francesco</t>
  </si>
  <si>
    <t>Endas Cesena</t>
  </si>
  <si>
    <t>Broccoli Mattia</t>
  </si>
  <si>
    <t>Gimelli Filippo</t>
  </si>
  <si>
    <t>Linguerri Cesare</t>
  </si>
  <si>
    <t>Silimbani Giovanni</t>
  </si>
  <si>
    <t>Casadei Daniel</t>
  </si>
  <si>
    <t>Cione Salvatore</t>
  </si>
  <si>
    <t>Piovaccari Samuele</t>
  </si>
  <si>
    <t>Campana Samuele</t>
  </si>
  <si>
    <t>HJ</t>
  </si>
  <si>
    <t>Babini Michele</t>
  </si>
  <si>
    <t>HT</t>
  </si>
  <si>
    <t>Fabbroni Marco</t>
  </si>
  <si>
    <t>Morara Lorenzo</t>
  </si>
  <si>
    <t>JT</t>
  </si>
  <si>
    <t>Tassinari Andrea</t>
  </si>
  <si>
    <t>Poggi Antonio</t>
  </si>
  <si>
    <t>Capra Luca</t>
  </si>
  <si>
    <t>Moroni Greta</t>
  </si>
  <si>
    <t>Corelli Greta</t>
  </si>
  <si>
    <t>Giorgetti Chiara</t>
  </si>
  <si>
    <t>Menando Silvia</t>
  </si>
  <si>
    <t>Atl. Castenaso Celtic Druid</t>
  </si>
  <si>
    <t>Demurtas Laura</t>
  </si>
  <si>
    <t>Paganelli Giulia</t>
  </si>
  <si>
    <t>Mazzini Alice</t>
  </si>
  <si>
    <t>Contri Anna</t>
  </si>
  <si>
    <t>Severi Ludovica</t>
  </si>
  <si>
    <t>Mascarin Cecilia</t>
  </si>
  <si>
    <t>Lolli Andrea Celeste</t>
  </si>
  <si>
    <t>Buratti Giorgia</t>
  </si>
  <si>
    <t>Nati Asia</t>
  </si>
  <si>
    <t>Rossi Mariasonia</t>
  </si>
  <si>
    <t>Bellagamba Viola</t>
  </si>
  <si>
    <t>Cesarini Giorgia</t>
  </si>
  <si>
    <t>Gpa San Marino</t>
  </si>
  <si>
    <t>Pederzini Maria Laura</t>
  </si>
  <si>
    <t>Zanacca Francesco</t>
  </si>
  <si>
    <t>Cus Parma</t>
  </si>
  <si>
    <t>Guareschi Federico</t>
  </si>
  <si>
    <t>Flandi Enrico</t>
  </si>
  <si>
    <t>Zanantoni Andrea</t>
  </si>
  <si>
    <t>Venturelli Manuel</t>
  </si>
  <si>
    <t>Avanzi Davide</t>
  </si>
  <si>
    <t>Catelani Jose</t>
  </si>
  <si>
    <t>Ferrari Federico</t>
  </si>
  <si>
    <t>Atletica Guastalla Reggiolo</t>
  </si>
  <si>
    <t>Maffei Francesco</t>
  </si>
  <si>
    <t>Abou Nassim Nabil</t>
  </si>
  <si>
    <t>Montani Matteo</t>
  </si>
  <si>
    <t>Delgrosso Tommaso</t>
  </si>
  <si>
    <t>Griffith Fabio</t>
  </si>
  <si>
    <t>Ferrari Giulio</t>
  </si>
  <si>
    <t>Copelli Andrea</t>
  </si>
  <si>
    <t>Caruso Matteo</t>
  </si>
  <si>
    <t>TJ</t>
  </si>
  <si>
    <t>Marzo Antonio</t>
  </si>
  <si>
    <t>Anderlini Liam</t>
  </si>
  <si>
    <t>Attanasio Francesco</t>
  </si>
  <si>
    <t>Gilioli Raul</t>
  </si>
  <si>
    <t>Garzia Niccolò</t>
  </si>
  <si>
    <t>Cortesi Anita Beatrice</t>
  </si>
  <si>
    <t>Caberti Camilla</t>
  </si>
  <si>
    <t>Olduini Martina</t>
  </si>
  <si>
    <t>Belletti Arianna</t>
  </si>
  <si>
    <t>Atleticaviva</t>
  </si>
  <si>
    <t>Cattani Alice</t>
  </si>
  <si>
    <t>Pizzierani Arianna</t>
  </si>
  <si>
    <t>Azzali Serena</t>
  </si>
  <si>
    <t>Gorrieri Nicole</t>
  </si>
  <si>
    <t>Iori Martina</t>
  </si>
  <si>
    <t>Alessandrini Sabrina</t>
  </si>
  <si>
    <t>Zanlari Chiara</t>
  </si>
  <si>
    <t>Catellani Irene</t>
  </si>
  <si>
    <t>Monteverdi Martina</t>
  </si>
  <si>
    <t>Mussie Anna</t>
  </si>
  <si>
    <t>Gherardi Sara</t>
  </si>
  <si>
    <t>Corradini Claudia</t>
  </si>
  <si>
    <t>Orsatti Francesca</t>
  </si>
  <si>
    <t>Fabbris Erica</t>
  </si>
  <si>
    <t>Silvestri Giulia</t>
  </si>
  <si>
    <t>La Macchia Sally</t>
  </si>
  <si>
    <t>Angonese Anna</t>
  </si>
  <si>
    <t>Poretti Chiara</t>
  </si>
  <si>
    <t>Calice Kimberly</t>
  </si>
  <si>
    <t>Bocchi Veronica</t>
  </si>
  <si>
    <t>Gabbi Eleonora</t>
  </si>
  <si>
    <t>Rubiera 18/4</t>
  </si>
  <si>
    <t>Marazzoli Mattia</t>
  </si>
  <si>
    <t>San Marino 24/4</t>
  </si>
  <si>
    <t>Piacenza 24/4</t>
  </si>
  <si>
    <t>Modena 25/4</t>
  </si>
  <si>
    <t>Orlandi Samuele</t>
  </si>
  <si>
    <t>Michelotti Lorenzo</t>
  </si>
  <si>
    <t>Casadei Francesco</t>
  </si>
  <si>
    <t>Mosconi Matteo</t>
  </si>
  <si>
    <t>Scarani Francesco</t>
  </si>
  <si>
    <t>Niccolini Jacopo</t>
  </si>
  <si>
    <t>Felline Giulio</t>
  </si>
  <si>
    <t>Gasperoni Matteo</t>
  </si>
  <si>
    <t>Frattini Giovanni</t>
  </si>
  <si>
    <t>Giulianini Anita</t>
  </si>
  <si>
    <t>Bosi Vittoria</t>
  </si>
  <si>
    <t>Francioni Elena</t>
  </si>
  <si>
    <t>Orsi Giulia</t>
  </si>
  <si>
    <t>Righini Sara</t>
  </si>
  <si>
    <t>Baldassari Lucia</t>
  </si>
  <si>
    <t>Lettini Concetta</t>
  </si>
  <si>
    <t>400h</t>
  </si>
  <si>
    <t>Gullini Irene</t>
  </si>
  <si>
    <t>Ciavatta Camilla</t>
  </si>
  <si>
    <t>PV</t>
  </si>
  <si>
    <t>Bartolini Anita</t>
  </si>
  <si>
    <t>Lanzoni Benedetta</t>
  </si>
  <si>
    <t>Landi Emma</t>
  </si>
  <si>
    <t>Boselli Sara</t>
  </si>
  <si>
    <t>Cus Ferrara</t>
  </si>
  <si>
    <t>Fochi Jacopo</t>
  </si>
  <si>
    <t>Atl. Cinque Cerchi</t>
  </si>
  <si>
    <t>Bricchi Francesco</t>
  </si>
  <si>
    <t>Tagliaferri Alessandro</t>
  </si>
  <si>
    <t>Atl. Piacenza</t>
  </si>
  <si>
    <t>Milani Matteo</t>
  </si>
  <si>
    <t>Dieci Lorenzo</t>
  </si>
  <si>
    <t>Amicizia Caorso</t>
  </si>
  <si>
    <t>Bianchi Giulio</t>
  </si>
  <si>
    <t>Romersi Samuele</t>
  </si>
  <si>
    <t>Badagnani Giuliano</t>
  </si>
  <si>
    <t>300h</t>
  </si>
  <si>
    <t>Montani Paolo</t>
  </si>
  <si>
    <t>Nervetti Eleonora</t>
  </si>
  <si>
    <t>Balordi Sara</t>
  </si>
  <si>
    <t>Rossetti Chiara</t>
  </si>
  <si>
    <t>Bona Marta</t>
  </si>
  <si>
    <t>Rebecchi Cecilia</t>
  </si>
  <si>
    <t>Porcari Sofia</t>
  </si>
  <si>
    <t>Casati Emma</t>
  </si>
  <si>
    <t>Sundas Adele</t>
  </si>
  <si>
    <t>Sgorbati Greta</t>
  </si>
  <si>
    <t>Caserta Martina</t>
  </si>
  <si>
    <t>Libertas Cadeo</t>
  </si>
  <si>
    <t>Brancaccio Chiara</t>
  </si>
  <si>
    <t>Ravagli Gabriele</t>
  </si>
  <si>
    <t>Magnani Riccardo</t>
  </si>
  <si>
    <t>Cavina Francesco</t>
  </si>
  <si>
    <t>Tognin Alessandro</t>
  </si>
  <si>
    <t>Benuzzi Enrico</t>
  </si>
  <si>
    <t>110h</t>
  </si>
  <si>
    <t>Rondoni Federico</t>
  </si>
  <si>
    <t>Pinotti Giacomo</t>
  </si>
  <si>
    <t>Ghini Luca</t>
  </si>
  <si>
    <t>Lugli Simone</t>
  </si>
  <si>
    <t>Zanoli Francesco</t>
  </si>
  <si>
    <t>Fabbri Alex</t>
  </si>
  <si>
    <t>Giovannini Matteo</t>
  </si>
  <si>
    <t>Garau Milo</t>
  </si>
  <si>
    <t>Mastrecchia Federico</t>
  </si>
  <si>
    <t>Carabinieri Bologna</t>
  </si>
  <si>
    <t>Paini Lisa</t>
  </si>
  <si>
    <t>Venieri Anna</t>
  </si>
  <si>
    <t>Cantergiani Sara</t>
  </si>
  <si>
    <t>100h</t>
  </si>
  <si>
    <t>Tarozzi Demetra</t>
  </si>
  <si>
    <t>Schulte Bunert Anita</t>
  </si>
  <si>
    <t>Cantergiani Lucia</t>
  </si>
  <si>
    <t>Cirlini Erika</t>
  </si>
  <si>
    <t>Guerra Margherita</t>
  </si>
  <si>
    <t>Di Bitonto Ludovica</t>
  </si>
  <si>
    <t>Sforzi Maria Teresa</t>
  </si>
  <si>
    <t>Montemarano Camilla</t>
  </si>
  <si>
    <t>Melotti Martina</t>
  </si>
  <si>
    <t>Boccaletti Emma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</si>
  <si>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</si>
  <si>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</si>
  <si>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</si>
  <si>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</si>
  <si>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</si>
  <si>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</si>
  <si>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</si>
  <si>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</si>
  <si>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</si>
  <si>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</si>
  <si>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</si>
  <si>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</si>
  <si>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</si>
  <si>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</si>
  <si>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</si>
  <si>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</si>
  <si>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</si>
  <si>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Landini Ismaele</t>
  </si>
  <si>
    <t>Bongiorni Mattia</t>
  </si>
  <si>
    <t>Landi Lorenzo</t>
  </si>
  <si>
    <t>Koci Klejdi</t>
  </si>
  <si>
    <t>Saoud Mohamed</t>
  </si>
  <si>
    <t>Frontali Tommaso</t>
  </si>
  <si>
    <t>Modena 1-2 mag</t>
  </si>
  <si>
    <t>Bartolini Alexander</t>
  </si>
  <si>
    <t>Endas Cesenatico</t>
  </si>
  <si>
    <t>Valentini Riccardo</t>
  </si>
  <si>
    <t>Bussolari Francesco</t>
  </si>
  <si>
    <t>Licata Luca</t>
  </si>
  <si>
    <t>Manghi Lorenzo</t>
  </si>
  <si>
    <t>Fenucci Giovanni Maria</t>
  </si>
  <si>
    <t>Sala Francesco</t>
  </si>
  <si>
    <t>Frezzotti Federico</t>
  </si>
  <si>
    <t>Sighinolfi Samuele</t>
  </si>
  <si>
    <t>Zampini Gregorio</t>
  </si>
  <si>
    <t>Tecchio Francesco</t>
  </si>
  <si>
    <t>Borghi Alessandro</t>
  </si>
  <si>
    <t>Santovito Rajesh</t>
  </si>
  <si>
    <t>Franchini Marco</t>
  </si>
  <si>
    <t>Montanari Riccardo</t>
  </si>
  <si>
    <t>Lucillo Gerardo</t>
  </si>
  <si>
    <t>Vignudelli Federico</t>
  </si>
  <si>
    <t>Kone Youssouf</t>
  </si>
  <si>
    <t>Nicoli Francesco</t>
  </si>
  <si>
    <t>3000s</t>
  </si>
  <si>
    <t>Pisciottano Gabriele</t>
  </si>
  <si>
    <t>Polisportiva Centese</t>
  </si>
  <si>
    <t>Almesmari Omar Oussama</t>
  </si>
  <si>
    <t>Pignatti Lorenzo</t>
  </si>
  <si>
    <t>Molinari Lorenzo</t>
  </si>
  <si>
    <t>Dall'Ara Daniel</t>
  </si>
  <si>
    <t>Zanelli Davide</t>
  </si>
  <si>
    <t>Orlati Federico</t>
  </si>
  <si>
    <t>Cornali Nicolò</t>
  </si>
  <si>
    <t>Ranaudo Francesco</t>
  </si>
  <si>
    <t>Pavani Tommaso</t>
  </si>
  <si>
    <t>Atl. Bondeno</t>
  </si>
  <si>
    <t>Veschi Francesco</t>
  </si>
  <si>
    <t>Asta Orazio Maria</t>
  </si>
  <si>
    <t>Verdi Simone</t>
  </si>
  <si>
    <t>Signani Samuele</t>
  </si>
  <si>
    <t>Adjei Hansel</t>
  </si>
  <si>
    <t>Visigalli Kirill</t>
  </si>
  <si>
    <t>Tesser Samuele</t>
  </si>
  <si>
    <t>Bellettati Niccolò</t>
  </si>
  <si>
    <t>Labò Sebastiano</t>
  </si>
  <si>
    <t>Cavolini Giovanni</t>
  </si>
  <si>
    <t>sp</t>
  </si>
  <si>
    <t>Marchiò Alessandro</t>
  </si>
  <si>
    <t>Ipatenko Kostiantyn</t>
  </si>
  <si>
    <t>Ciani Luca</t>
  </si>
  <si>
    <t>Pederzini Gabriele</t>
  </si>
  <si>
    <t>Canali Luca</t>
  </si>
  <si>
    <t>Academy Ravenna Athletics</t>
  </si>
  <si>
    <t>Setti Chiara</t>
  </si>
  <si>
    <t>Sackett Costanza</t>
  </si>
  <si>
    <t>Franchi Beatrice</t>
  </si>
  <si>
    <t>Della Penna Margherita</t>
  </si>
  <si>
    <t>Favalesi Giulia</t>
  </si>
  <si>
    <t>Berxulli Greta</t>
  </si>
  <si>
    <t>Grapelli Cecilia</t>
  </si>
  <si>
    <t>Albasi Mia</t>
  </si>
  <si>
    <t>Russo Sofia</t>
  </si>
  <si>
    <t>Morlini Chiara</t>
  </si>
  <si>
    <t>Ballerini Marta</t>
  </si>
  <si>
    <t>Bersanetti Sara</t>
  </si>
  <si>
    <t>Bucci Giorgia</t>
  </si>
  <si>
    <t>Cassanelli Giulia</t>
  </si>
  <si>
    <t>Romagnoli Martina</t>
  </si>
  <si>
    <t>Carpi Maria Elisa</t>
  </si>
  <si>
    <t>Pioli Sofia</t>
  </si>
  <si>
    <t>Gennari Francesca</t>
  </si>
  <si>
    <t>Masotti Agnese</t>
  </si>
  <si>
    <t>Bignami Chiara</t>
  </si>
  <si>
    <t>Rosetti Elena</t>
  </si>
  <si>
    <t>Di Natale Greta</t>
  </si>
  <si>
    <t>Khatib Dalia</t>
  </si>
  <si>
    <t>Gasperoni Matilde</t>
  </si>
  <si>
    <t>Tarozzi Chiara</t>
  </si>
  <si>
    <t>Montali Giulia</t>
  </si>
  <si>
    <t>Pagliarulo Sofia</t>
  </si>
  <si>
    <t>Castaldo Sara</t>
  </si>
  <si>
    <t>Menandro Silvia</t>
  </si>
  <si>
    <t>Guzzon Rachele</t>
  </si>
  <si>
    <t>Tinelli Chiara</t>
  </si>
  <si>
    <t>Fedriga Martina</t>
  </si>
  <si>
    <t>Panarelli Giada</t>
  </si>
  <si>
    <t>Gobbi Ana Greta</t>
  </si>
  <si>
    <t>Girardi Carlotta</t>
  </si>
  <si>
    <t>Pacillo Alice</t>
  </si>
  <si>
    <t>Succi Alisea</t>
  </si>
  <si>
    <t>Amanti Vittoria</t>
  </si>
  <si>
    <t>Donati Annagiulia</t>
  </si>
  <si>
    <t>Alfieri Giulia</t>
  </si>
  <si>
    <t>Hemza Oleksandra</t>
  </si>
  <si>
    <t>Cecchini Alice</t>
  </si>
  <si>
    <t>Lamberti Giulia</t>
  </si>
  <si>
    <t>Morandi Alessandra</t>
  </si>
  <si>
    <t>Borotti Viola</t>
  </si>
  <si>
    <t>Fraiese D'Amato Rebecca</t>
  </si>
  <si>
    <t>Bonafè Elena</t>
  </si>
  <si>
    <t>Caffarri Irene</t>
  </si>
  <si>
    <t>Minacapilli Marotta Giulia</t>
  </si>
  <si>
    <t>Manotti Irene</t>
  </si>
  <si>
    <t>Castelfranco (Camp Reg.) 3-4 lug</t>
  </si>
  <si>
    <t>Imola 6 lug</t>
  </si>
  <si>
    <t>Pizzierani Nicolò</t>
  </si>
  <si>
    <t>Battaglia Lorenzo</t>
  </si>
  <si>
    <t>Baldassari Federico</t>
  </si>
  <si>
    <t>Angeli Valentina</t>
  </si>
  <si>
    <t>Doria Ilaria</t>
  </si>
  <si>
    <t>Zanata Cristina</t>
  </si>
  <si>
    <t>Iotti Matilde</t>
  </si>
  <si>
    <t>Reggiolo 4 lug</t>
  </si>
  <si>
    <t xml:space="preserve">n° punteggi </t>
  </si>
  <si>
    <t>Castelnovo Monti 13 lug</t>
  </si>
  <si>
    <t>Ceccaroni Riccardo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</si>
</sst>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8"/>
  <sheetViews>
    <sheetView zoomScalePageLayoutView="0" workbookViewId="0" topLeftCell="A1">
      <pane xSplit="6" ySplit="1" topLeftCell="AH6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Z1" sqref="AZ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294</v>
      </c>
      <c r="AK1" s="9"/>
      <c r="AL1" s="9" t="s">
        <v>295</v>
      </c>
      <c r="AM1" s="9"/>
      <c r="AN1" s="9" t="s">
        <v>296</v>
      </c>
      <c r="AO1" s="9"/>
      <c r="AP1" s="9" t="s">
        <v>297</v>
      </c>
      <c r="AQ1" s="9"/>
      <c r="AR1" s="9" t="s">
        <v>298</v>
      </c>
      <c r="AS1" s="8"/>
      <c r="AT1" s="9" t="s">
        <v>300</v>
      </c>
      <c r="AU1" s="20"/>
      <c r="AV1" s="9" t="s">
        <v>408</v>
      </c>
      <c r="AW1" s="20"/>
      <c r="AX1" s="9" t="s">
        <v>409</v>
      </c>
      <c r="AY1" s="8"/>
      <c r="AZ1" s="9" t="s">
        <v>419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103</v>
      </c>
      <c r="B2" s="4">
        <v>2003</v>
      </c>
      <c r="C2" s="7" t="s">
        <v>104</v>
      </c>
      <c r="D2" s="13">
        <f aca="true" t="shared" si="0" ref="D2:D33">H2+J2+L2+N2+P2+R2+T2+V2+X2+Z2+AB2+AD2+AF2+AH2+AJ2+AL2+AN2+AP2+AR2+AT2+AV2+AX2+AZ2+BB2+BD2+BF2+BH2+BJ2+BL2+BN2-E2</f>
        <v>64</v>
      </c>
      <c r="E2" s="11"/>
      <c r="F2" s="13">
        <f>COUNT(H2,J2,L2,N2,P2,R2,T2,V2,X2,Z2,AB2,AD2,AF2,AH2,AJ2,AL2,AN2,AP2,AR2,AT2,AV2,AX2,AZ2)</f>
        <v>10</v>
      </c>
      <c r="G2" s="8"/>
      <c r="H2" s="9"/>
      <c r="I2" s="8" t="s">
        <v>69</v>
      </c>
      <c r="J2" s="9">
        <v>6</v>
      </c>
      <c r="K2" s="5"/>
      <c r="L2" s="5"/>
      <c r="M2" s="5"/>
      <c r="N2" s="4"/>
      <c r="O2" s="8" t="s">
        <v>220</v>
      </c>
      <c r="P2" s="9">
        <v>6</v>
      </c>
      <c r="Q2" s="5"/>
      <c r="R2" s="4"/>
      <c r="S2" s="5"/>
      <c r="T2" s="4"/>
      <c r="U2" s="5" t="s">
        <v>220</v>
      </c>
      <c r="V2" s="4">
        <v>6</v>
      </c>
      <c r="W2" s="8">
        <v>200</v>
      </c>
      <c r="X2" s="9">
        <v>5</v>
      </c>
      <c r="Y2" s="5">
        <v>400</v>
      </c>
      <c r="Z2" s="4">
        <v>6</v>
      </c>
      <c r="AA2" s="5" t="s">
        <v>220</v>
      </c>
      <c r="AB2" s="4">
        <v>6</v>
      </c>
      <c r="AC2" s="5"/>
      <c r="AD2" s="4"/>
      <c r="AE2" s="5" t="s">
        <v>220</v>
      </c>
      <c r="AF2" s="4">
        <v>6</v>
      </c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19">
        <v>200</v>
      </c>
      <c r="AT2" s="16">
        <v>6</v>
      </c>
      <c r="AU2" s="5">
        <v>400</v>
      </c>
      <c r="AV2" s="4">
        <v>12</v>
      </c>
      <c r="AW2" s="5">
        <v>100</v>
      </c>
      <c r="AX2" s="4">
        <v>5</v>
      </c>
      <c r="AY2" s="5"/>
      <c r="AZ2" s="5"/>
      <c r="BA2" s="8"/>
      <c r="BB2" s="9"/>
      <c r="BC2" s="8"/>
      <c r="BD2" s="9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272</v>
      </c>
      <c r="B3" s="4">
        <v>2002</v>
      </c>
      <c r="C3" s="7" t="s">
        <v>8</v>
      </c>
      <c r="D3" s="13">
        <f t="shared" si="0"/>
        <v>40</v>
      </c>
      <c r="E3" s="11"/>
      <c r="F3" s="13">
        <f aca="true" t="shared" si="1" ref="F3:F66">COUNT(H3,J3,L3,N3,P3,R3,T3,V3,X3,Z3,AB3,AD3,AF3,AH3,AJ3,AL3,AN3,AP3,AR3,AT3,AV3,AX3,AZ3)</f>
        <v>7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 t="s">
        <v>273</v>
      </c>
      <c r="T3" s="4">
        <v>6</v>
      </c>
      <c r="U3" s="5" t="s">
        <v>220</v>
      </c>
      <c r="V3" s="4">
        <v>5</v>
      </c>
      <c r="W3" s="5"/>
      <c r="X3" s="4"/>
      <c r="Y3" s="5" t="s">
        <v>273</v>
      </c>
      <c r="Z3" s="4">
        <v>6</v>
      </c>
      <c r="AA3" s="5" t="s">
        <v>220</v>
      </c>
      <c r="AB3" s="4">
        <v>5</v>
      </c>
      <c r="AC3" s="5"/>
      <c r="AD3" s="4"/>
      <c r="AE3" s="5">
        <v>200</v>
      </c>
      <c r="AF3" s="4">
        <v>6</v>
      </c>
      <c r="AG3" s="5" t="s">
        <v>273</v>
      </c>
      <c r="AH3" s="4">
        <v>6</v>
      </c>
      <c r="AI3" s="5"/>
      <c r="AJ3" s="4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>
        <v>100</v>
      </c>
      <c r="AX3" s="4">
        <v>6</v>
      </c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270</v>
      </c>
      <c r="B4" s="4">
        <v>2002</v>
      </c>
      <c r="C4" s="7" t="s">
        <v>13</v>
      </c>
      <c r="D4" s="13">
        <f t="shared" si="0"/>
        <v>39</v>
      </c>
      <c r="E4" s="11"/>
      <c r="F4" s="13">
        <f t="shared" si="1"/>
        <v>7</v>
      </c>
      <c r="G4" s="5"/>
      <c r="H4" s="4"/>
      <c r="I4" s="5"/>
      <c r="J4" s="4"/>
      <c r="K4" s="5"/>
      <c r="L4" s="5"/>
      <c r="M4" s="8"/>
      <c r="N4" s="9"/>
      <c r="O4" s="5"/>
      <c r="P4" s="4"/>
      <c r="Q4" s="5"/>
      <c r="R4" s="4"/>
      <c r="S4" s="5">
        <v>100</v>
      </c>
      <c r="T4" s="4">
        <v>5</v>
      </c>
      <c r="U4" s="8">
        <v>100</v>
      </c>
      <c r="V4" s="9">
        <v>4</v>
      </c>
      <c r="W4" s="5">
        <v>200</v>
      </c>
      <c r="X4" s="4">
        <v>4</v>
      </c>
      <c r="Y4" s="5"/>
      <c r="Z4" s="4"/>
      <c r="AA4" s="5">
        <v>200</v>
      </c>
      <c r="AB4" s="4">
        <v>5</v>
      </c>
      <c r="AC4" s="5"/>
      <c r="AD4" s="4"/>
      <c r="AE4" s="5">
        <v>100</v>
      </c>
      <c r="AF4" s="4">
        <v>4</v>
      </c>
      <c r="AG4" s="5">
        <v>100</v>
      </c>
      <c r="AH4" s="4">
        <v>5</v>
      </c>
      <c r="AI4" s="5"/>
      <c r="AJ4" s="4"/>
      <c r="AK4" s="5"/>
      <c r="AL4" s="4"/>
      <c r="AM4" s="8"/>
      <c r="AN4" s="9"/>
      <c r="AO4" s="8"/>
      <c r="AP4" s="9"/>
      <c r="AQ4" s="5"/>
      <c r="AR4" s="4"/>
      <c r="AS4" s="19"/>
      <c r="AT4" s="16"/>
      <c r="AU4" s="5">
        <v>200</v>
      </c>
      <c r="AV4" s="4">
        <v>12</v>
      </c>
      <c r="AW4" s="8"/>
      <c r="AX4" s="9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271</v>
      </c>
      <c r="B5" s="4">
        <v>2003</v>
      </c>
      <c r="C5" s="7" t="s">
        <v>12</v>
      </c>
      <c r="D5" s="13">
        <f t="shared" si="0"/>
        <v>37</v>
      </c>
      <c r="E5" s="11"/>
      <c r="F5" s="13">
        <f t="shared" si="1"/>
        <v>6</v>
      </c>
      <c r="G5" s="8"/>
      <c r="H5" s="9"/>
      <c r="I5" s="8"/>
      <c r="J5" s="9"/>
      <c r="K5" s="5"/>
      <c r="L5" s="5"/>
      <c r="M5" s="5"/>
      <c r="N5" s="4"/>
      <c r="O5" s="8"/>
      <c r="P5" s="9"/>
      <c r="Q5" s="8"/>
      <c r="R5" s="9"/>
      <c r="S5" s="5" t="s">
        <v>273</v>
      </c>
      <c r="T5" s="4">
        <v>5</v>
      </c>
      <c r="U5" s="5" t="s">
        <v>273</v>
      </c>
      <c r="V5" s="4">
        <v>6</v>
      </c>
      <c r="W5" s="5"/>
      <c r="X5" s="4"/>
      <c r="Y5" s="5" t="s">
        <v>273</v>
      </c>
      <c r="Z5" s="4">
        <v>5</v>
      </c>
      <c r="AA5" s="8"/>
      <c r="AB5" s="9"/>
      <c r="AC5" s="8"/>
      <c r="AD5" s="9"/>
      <c r="AE5" s="8"/>
      <c r="AF5" s="9"/>
      <c r="AG5" s="5" t="s">
        <v>273</v>
      </c>
      <c r="AH5" s="4">
        <v>4</v>
      </c>
      <c r="AI5" s="5"/>
      <c r="AJ5" s="4"/>
      <c r="AK5" s="5"/>
      <c r="AL5" s="4"/>
      <c r="AM5" s="8"/>
      <c r="AN5" s="9"/>
      <c r="AO5" s="8"/>
      <c r="AP5" s="9"/>
      <c r="AQ5" s="5"/>
      <c r="AR5" s="4"/>
      <c r="AS5" s="19"/>
      <c r="AT5" s="16"/>
      <c r="AU5" s="5" t="s">
        <v>273</v>
      </c>
      <c r="AV5" s="4">
        <v>12</v>
      </c>
      <c r="AW5" s="8" t="s">
        <v>273</v>
      </c>
      <c r="AX5" s="9">
        <v>5</v>
      </c>
      <c r="AY5" s="8"/>
      <c r="AZ5" s="9"/>
      <c r="BA5" s="8"/>
      <c r="BB5" s="9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242</v>
      </c>
      <c r="B6" s="4">
        <v>2002</v>
      </c>
      <c r="C6" s="7" t="s">
        <v>233</v>
      </c>
      <c r="D6" s="13">
        <f t="shared" si="0"/>
        <v>36</v>
      </c>
      <c r="E6" s="11"/>
      <c r="F6" s="13">
        <f t="shared" si="1"/>
        <v>6</v>
      </c>
      <c r="G6" s="5"/>
      <c r="H6" s="4"/>
      <c r="I6" s="5"/>
      <c r="J6" s="4"/>
      <c r="K6" s="8"/>
      <c r="L6" s="9"/>
      <c r="M6" s="5"/>
      <c r="N6" s="4"/>
      <c r="O6" s="5"/>
      <c r="P6" s="4"/>
      <c r="Q6" s="5">
        <v>100</v>
      </c>
      <c r="R6" s="4">
        <v>6</v>
      </c>
      <c r="S6" s="5"/>
      <c r="T6" s="4"/>
      <c r="U6" s="5">
        <v>100</v>
      </c>
      <c r="V6" s="4">
        <v>6</v>
      </c>
      <c r="W6" s="5"/>
      <c r="X6" s="4"/>
      <c r="Y6" s="5">
        <v>100</v>
      </c>
      <c r="Z6" s="4">
        <v>6</v>
      </c>
      <c r="AA6" s="5">
        <v>200</v>
      </c>
      <c r="AB6" s="4">
        <v>6</v>
      </c>
      <c r="AC6" s="5"/>
      <c r="AD6" s="4"/>
      <c r="AE6" s="5">
        <v>100</v>
      </c>
      <c r="AF6" s="4">
        <v>6</v>
      </c>
      <c r="AG6" s="5"/>
      <c r="AH6" s="4"/>
      <c r="AI6" s="8"/>
      <c r="AJ6" s="9"/>
      <c r="AK6" s="5"/>
      <c r="AL6" s="4"/>
      <c r="AM6" s="5"/>
      <c r="AN6" s="4"/>
      <c r="AO6" s="5">
        <v>100</v>
      </c>
      <c r="AP6" s="4">
        <v>6</v>
      </c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91</v>
      </c>
      <c r="B7" s="4">
        <v>2002</v>
      </c>
      <c r="C7" s="7" t="s">
        <v>12</v>
      </c>
      <c r="D7" s="13">
        <f t="shared" si="0"/>
        <v>32</v>
      </c>
      <c r="E7" s="11"/>
      <c r="F7" s="13">
        <f t="shared" si="1"/>
        <v>8</v>
      </c>
      <c r="G7" s="8"/>
      <c r="H7" s="9"/>
      <c r="I7" s="8">
        <v>150</v>
      </c>
      <c r="J7" s="9">
        <v>5</v>
      </c>
      <c r="K7" s="8"/>
      <c r="L7" s="9"/>
      <c r="M7" s="5"/>
      <c r="N7" s="4"/>
      <c r="O7" s="5"/>
      <c r="P7" s="4"/>
      <c r="Q7" s="5"/>
      <c r="R7" s="4"/>
      <c r="S7" s="5">
        <v>100</v>
      </c>
      <c r="T7" s="4">
        <v>4</v>
      </c>
      <c r="U7" s="5">
        <v>100</v>
      </c>
      <c r="V7" s="4">
        <v>3</v>
      </c>
      <c r="W7" s="5">
        <v>200</v>
      </c>
      <c r="X7" s="4">
        <v>2</v>
      </c>
      <c r="Y7" s="5">
        <v>100</v>
      </c>
      <c r="Z7" s="4">
        <v>5</v>
      </c>
      <c r="AA7" s="5">
        <v>100</v>
      </c>
      <c r="AB7" s="4">
        <v>4</v>
      </c>
      <c r="AC7" s="8">
        <v>100</v>
      </c>
      <c r="AD7" s="9">
        <v>5</v>
      </c>
      <c r="AE7" s="8"/>
      <c r="AF7" s="9"/>
      <c r="AG7" s="5">
        <v>200</v>
      </c>
      <c r="AH7" s="4">
        <v>4</v>
      </c>
      <c r="AI7" s="5"/>
      <c r="AJ7" s="4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93</v>
      </c>
      <c r="B8" s="4">
        <v>2002</v>
      </c>
      <c r="C8" s="7" t="s">
        <v>77</v>
      </c>
      <c r="D8" s="13">
        <f t="shared" si="0"/>
        <v>32</v>
      </c>
      <c r="E8" s="11"/>
      <c r="F8" s="13">
        <f t="shared" si="1"/>
        <v>6</v>
      </c>
      <c r="G8" s="8"/>
      <c r="H8" s="9"/>
      <c r="I8" s="8">
        <v>150</v>
      </c>
      <c r="J8" s="9">
        <v>3</v>
      </c>
      <c r="K8" s="8"/>
      <c r="L8" s="9"/>
      <c r="M8" s="8"/>
      <c r="N8" s="9"/>
      <c r="O8" s="5"/>
      <c r="P8" s="4"/>
      <c r="Q8" s="5"/>
      <c r="R8" s="4"/>
      <c r="S8" s="5">
        <v>100</v>
      </c>
      <c r="T8" s="4">
        <v>3</v>
      </c>
      <c r="U8" s="5"/>
      <c r="V8" s="4"/>
      <c r="W8" s="5"/>
      <c r="X8" s="4"/>
      <c r="Y8" s="5"/>
      <c r="Z8" s="4"/>
      <c r="AA8" s="5"/>
      <c r="AB8" s="4"/>
      <c r="AC8" s="5"/>
      <c r="AD8" s="4"/>
      <c r="AE8" s="5">
        <v>200</v>
      </c>
      <c r="AF8" s="4">
        <v>5</v>
      </c>
      <c r="AG8" s="5">
        <v>100</v>
      </c>
      <c r="AH8" s="4">
        <v>3</v>
      </c>
      <c r="AI8" s="5"/>
      <c r="AJ8" s="4"/>
      <c r="AK8" s="8">
        <v>200</v>
      </c>
      <c r="AL8" s="9">
        <v>6</v>
      </c>
      <c r="AM8" s="5"/>
      <c r="AN8" s="4"/>
      <c r="AO8" s="5"/>
      <c r="AP8" s="4"/>
      <c r="AQ8" s="5"/>
      <c r="AR8" s="4"/>
      <c r="AS8" s="19"/>
      <c r="AT8" s="16"/>
      <c r="AU8" s="5">
        <v>100</v>
      </c>
      <c r="AV8" s="4">
        <v>12</v>
      </c>
      <c r="AW8" s="8"/>
      <c r="AX8" s="9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36</v>
      </c>
      <c r="B9" s="4">
        <v>2002</v>
      </c>
      <c r="C9" s="7" t="s">
        <v>7</v>
      </c>
      <c r="D9" s="13">
        <f t="shared" si="0"/>
        <v>31</v>
      </c>
      <c r="E9" s="11"/>
      <c r="F9" s="13">
        <f t="shared" si="1"/>
        <v>7</v>
      </c>
      <c r="G9" s="5">
        <v>150</v>
      </c>
      <c r="H9" s="4">
        <v>5</v>
      </c>
      <c r="I9" s="5"/>
      <c r="J9" s="4"/>
      <c r="K9" s="5">
        <v>300</v>
      </c>
      <c r="L9" s="5">
        <v>6</v>
      </c>
      <c r="M9" s="5"/>
      <c r="N9" s="4"/>
      <c r="O9" s="5">
        <v>400</v>
      </c>
      <c r="P9" s="4">
        <v>6</v>
      </c>
      <c r="Q9" s="5"/>
      <c r="R9" s="4"/>
      <c r="S9" s="5"/>
      <c r="T9" s="4"/>
      <c r="U9" s="5"/>
      <c r="V9" s="4"/>
      <c r="W9" s="5"/>
      <c r="X9" s="4"/>
      <c r="Y9" s="5">
        <v>400</v>
      </c>
      <c r="Z9" s="4">
        <v>1</v>
      </c>
      <c r="AA9" s="5"/>
      <c r="AB9" s="4"/>
      <c r="AC9" s="5"/>
      <c r="AD9" s="4"/>
      <c r="AE9" s="5">
        <v>200</v>
      </c>
      <c r="AF9" s="4">
        <v>4</v>
      </c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5">
        <v>200</v>
      </c>
      <c r="AT9" s="4">
        <v>4</v>
      </c>
      <c r="AU9" s="5"/>
      <c r="AV9" s="4"/>
      <c r="AW9" s="5">
        <v>400</v>
      </c>
      <c r="AX9" s="4">
        <v>5</v>
      </c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130</v>
      </c>
      <c r="B10" s="4">
        <v>2002</v>
      </c>
      <c r="C10" s="7" t="s">
        <v>112</v>
      </c>
      <c r="D10" s="13">
        <f t="shared" si="0"/>
        <v>30</v>
      </c>
      <c r="E10" s="11"/>
      <c r="F10" s="13">
        <f t="shared" si="1"/>
        <v>6</v>
      </c>
      <c r="G10" s="5"/>
      <c r="H10" s="4"/>
      <c r="I10" s="5"/>
      <c r="J10" s="4"/>
      <c r="K10" s="5">
        <v>80</v>
      </c>
      <c r="L10" s="5">
        <v>6</v>
      </c>
      <c r="M10" s="5"/>
      <c r="N10" s="4"/>
      <c r="O10" s="8">
        <v>100</v>
      </c>
      <c r="P10" s="9">
        <v>6</v>
      </c>
      <c r="Q10" s="5"/>
      <c r="R10" s="4"/>
      <c r="S10" s="5"/>
      <c r="T10" s="4"/>
      <c r="U10" s="5">
        <v>100</v>
      </c>
      <c r="V10" s="4">
        <v>1.5</v>
      </c>
      <c r="W10" s="5"/>
      <c r="X10" s="4"/>
      <c r="Y10" s="5">
        <v>100</v>
      </c>
      <c r="Z10" s="4">
        <v>3</v>
      </c>
      <c r="AA10" s="5"/>
      <c r="AB10" s="4"/>
      <c r="AC10" s="8"/>
      <c r="AD10" s="9"/>
      <c r="AE10" s="8"/>
      <c r="AF10" s="9"/>
      <c r="AG10" s="5">
        <v>100</v>
      </c>
      <c r="AH10" s="4">
        <v>4</v>
      </c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>
        <v>100</v>
      </c>
      <c r="AV10" s="4">
        <v>9.5</v>
      </c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247</v>
      </c>
      <c r="B11" s="4">
        <v>2002</v>
      </c>
      <c r="C11" s="7" t="s">
        <v>233</v>
      </c>
      <c r="D11" s="13">
        <f t="shared" si="0"/>
        <v>29</v>
      </c>
      <c r="E11" s="11"/>
      <c r="F11" s="13">
        <f t="shared" si="1"/>
        <v>6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 t="s">
        <v>240</v>
      </c>
      <c r="R11" s="4">
        <v>6</v>
      </c>
      <c r="S11" s="5"/>
      <c r="T11" s="4"/>
      <c r="U11" s="8" t="s">
        <v>273</v>
      </c>
      <c r="V11" s="9">
        <v>3</v>
      </c>
      <c r="W11" s="5"/>
      <c r="X11" s="4"/>
      <c r="Y11" s="8"/>
      <c r="Z11" s="9"/>
      <c r="AA11" s="5" t="s">
        <v>220</v>
      </c>
      <c r="AB11" s="4">
        <v>4</v>
      </c>
      <c r="AC11" s="5"/>
      <c r="AD11" s="4"/>
      <c r="AE11" s="5" t="s">
        <v>220</v>
      </c>
      <c r="AF11" s="4">
        <v>5</v>
      </c>
      <c r="AG11" s="8"/>
      <c r="AH11" s="9"/>
      <c r="AI11" s="8"/>
      <c r="AJ11" s="9"/>
      <c r="AK11" s="8"/>
      <c r="AL11" s="9"/>
      <c r="AM11" s="8"/>
      <c r="AN11" s="9"/>
      <c r="AO11" s="5">
        <v>400</v>
      </c>
      <c r="AP11" s="4">
        <v>1</v>
      </c>
      <c r="AQ11" s="8"/>
      <c r="AR11" s="9"/>
      <c r="AS11" s="18"/>
      <c r="AT11" s="17"/>
      <c r="AU11" s="8">
        <v>400</v>
      </c>
      <c r="AV11" s="9">
        <v>10</v>
      </c>
      <c r="AW11" s="8"/>
      <c r="AX11" s="9"/>
      <c r="AY11" s="8"/>
      <c r="AZ11" s="9"/>
      <c r="BA11" s="5"/>
      <c r="BB11" s="5"/>
      <c r="BC11" s="5"/>
      <c r="BD11" s="4"/>
      <c r="BE11" s="8"/>
      <c r="BF11" s="9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96</v>
      </c>
      <c r="B12" s="4">
        <v>2002</v>
      </c>
      <c r="C12" s="7" t="s">
        <v>77</v>
      </c>
      <c r="D12" s="13">
        <f t="shared" si="0"/>
        <v>33</v>
      </c>
      <c r="E12" s="11"/>
      <c r="F12" s="13">
        <f t="shared" si="1"/>
        <v>7</v>
      </c>
      <c r="G12" s="8"/>
      <c r="H12" s="9"/>
      <c r="I12" s="8">
        <v>150</v>
      </c>
      <c r="J12" s="9">
        <v>1</v>
      </c>
      <c r="K12" s="8"/>
      <c r="L12" s="9"/>
      <c r="M12" s="5"/>
      <c r="N12" s="4"/>
      <c r="O12" s="5"/>
      <c r="P12" s="4"/>
      <c r="Q12" s="8"/>
      <c r="R12" s="9"/>
      <c r="S12" s="8" t="s">
        <v>273</v>
      </c>
      <c r="T12" s="9">
        <v>4</v>
      </c>
      <c r="U12" s="5" t="s">
        <v>220</v>
      </c>
      <c r="V12" s="4">
        <v>4</v>
      </c>
      <c r="W12" s="8"/>
      <c r="X12" s="9"/>
      <c r="Y12" s="5"/>
      <c r="Z12" s="4"/>
      <c r="AA12" s="5"/>
      <c r="AB12" s="4"/>
      <c r="AC12" s="5"/>
      <c r="AD12" s="4"/>
      <c r="AE12" s="5">
        <v>400</v>
      </c>
      <c r="AF12" s="4">
        <v>2</v>
      </c>
      <c r="AG12" s="5"/>
      <c r="AH12" s="4"/>
      <c r="AI12" s="8"/>
      <c r="AJ12" s="9"/>
      <c r="AK12" s="8"/>
      <c r="AL12" s="9"/>
      <c r="AM12" s="5"/>
      <c r="AN12" s="4"/>
      <c r="AO12" s="8" t="s">
        <v>220</v>
      </c>
      <c r="AP12" s="9">
        <v>6</v>
      </c>
      <c r="AQ12" s="8"/>
      <c r="AR12" s="9"/>
      <c r="AS12" s="18"/>
      <c r="AT12" s="17"/>
      <c r="AU12" s="8" t="s">
        <v>273</v>
      </c>
      <c r="AV12" s="9">
        <v>11</v>
      </c>
      <c r="AW12" s="5"/>
      <c r="AX12" s="4"/>
      <c r="AY12" s="5">
        <v>400</v>
      </c>
      <c r="AZ12" s="5">
        <v>5</v>
      </c>
      <c r="BA12" s="5"/>
      <c r="BB12" s="5"/>
      <c r="BC12" s="5"/>
      <c r="BD12" s="4"/>
      <c r="BE12" s="8"/>
      <c r="BF12" s="17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84</v>
      </c>
      <c r="B13" s="4">
        <v>2002</v>
      </c>
      <c r="C13" s="7" t="s">
        <v>82</v>
      </c>
      <c r="D13" s="13">
        <f t="shared" si="0"/>
        <v>27</v>
      </c>
      <c r="E13" s="11"/>
      <c r="F13" s="13">
        <f t="shared" si="1"/>
        <v>5</v>
      </c>
      <c r="G13" s="5"/>
      <c r="H13" s="4"/>
      <c r="I13" s="5" t="s">
        <v>69</v>
      </c>
      <c r="J13" s="4">
        <v>5</v>
      </c>
      <c r="K13" s="5"/>
      <c r="L13" s="5"/>
      <c r="M13" s="5"/>
      <c r="N13" s="4"/>
      <c r="O13" s="5"/>
      <c r="P13" s="4"/>
      <c r="Q13" s="5"/>
      <c r="R13" s="4"/>
      <c r="S13" s="8"/>
      <c r="T13" s="9"/>
      <c r="U13" s="8"/>
      <c r="V13" s="9"/>
      <c r="W13" s="8">
        <v>200</v>
      </c>
      <c r="X13" s="9">
        <v>3</v>
      </c>
      <c r="Y13" s="5"/>
      <c r="Z13" s="4"/>
      <c r="AA13" s="5"/>
      <c r="AB13" s="4"/>
      <c r="AC13" s="5"/>
      <c r="AD13" s="4"/>
      <c r="AE13" s="5"/>
      <c r="AF13" s="4"/>
      <c r="AG13" s="5" t="s">
        <v>273</v>
      </c>
      <c r="AH13" s="4">
        <v>3</v>
      </c>
      <c r="AI13" s="5"/>
      <c r="AJ13" s="4"/>
      <c r="AK13" s="8"/>
      <c r="AL13" s="9"/>
      <c r="AM13" s="8"/>
      <c r="AN13" s="9"/>
      <c r="AO13" s="8"/>
      <c r="AP13" s="9"/>
      <c r="AQ13" s="8">
        <v>200</v>
      </c>
      <c r="AR13" s="9">
        <v>6</v>
      </c>
      <c r="AS13" s="18"/>
      <c r="AT13" s="17"/>
      <c r="AU13" s="8">
        <v>200</v>
      </c>
      <c r="AV13" s="9">
        <v>10</v>
      </c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368</v>
      </c>
      <c r="B14" s="4">
        <v>2003</v>
      </c>
      <c r="C14" s="7" t="s">
        <v>228</v>
      </c>
      <c r="D14" s="13">
        <f t="shared" si="0"/>
        <v>24</v>
      </c>
      <c r="E14" s="15"/>
      <c r="F14" s="13">
        <f t="shared" si="1"/>
        <v>4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8"/>
      <c r="T14" s="9"/>
      <c r="U14" s="8">
        <v>400</v>
      </c>
      <c r="V14" s="9">
        <v>3</v>
      </c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>
        <v>400</v>
      </c>
      <c r="AJ14" s="4">
        <v>5</v>
      </c>
      <c r="AK14" s="8">
        <v>200</v>
      </c>
      <c r="AL14" s="9">
        <v>5</v>
      </c>
      <c r="AM14" s="8"/>
      <c r="AN14" s="9"/>
      <c r="AO14" s="8"/>
      <c r="AP14" s="9"/>
      <c r="AQ14" s="5"/>
      <c r="AR14" s="4"/>
      <c r="AS14" s="19"/>
      <c r="AT14" s="16"/>
      <c r="AU14" s="5">
        <v>400</v>
      </c>
      <c r="AV14" s="4">
        <v>11</v>
      </c>
      <c r="AW14" s="5"/>
      <c r="AX14" s="4"/>
      <c r="AY14" s="8"/>
      <c r="AZ14" s="9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8"/>
      <c r="BN14" s="9"/>
      <c r="BO14" s="8"/>
      <c r="BP14" s="9"/>
      <c r="BQ14" s="8"/>
    </row>
    <row r="15" spans="1:69" s="1" customFormat="1" ht="12.75">
      <c r="A15" s="7" t="s">
        <v>394</v>
      </c>
      <c r="B15" s="4">
        <v>2003</v>
      </c>
      <c r="C15" s="7" t="s">
        <v>110</v>
      </c>
      <c r="D15" s="13">
        <f t="shared" si="0"/>
        <v>24</v>
      </c>
      <c r="E15" s="11"/>
      <c r="F15" s="13">
        <f t="shared" si="1"/>
        <v>5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5"/>
      <c r="R15" s="4"/>
      <c r="S15" s="5"/>
      <c r="T15" s="4"/>
      <c r="U15" s="8">
        <v>100</v>
      </c>
      <c r="V15" s="9">
        <v>5</v>
      </c>
      <c r="W15" s="5"/>
      <c r="X15" s="4"/>
      <c r="Y15" s="5"/>
      <c r="Z15" s="4"/>
      <c r="AA15" s="5">
        <v>200</v>
      </c>
      <c r="AB15" s="4">
        <v>2</v>
      </c>
      <c r="AC15" s="5">
        <v>100</v>
      </c>
      <c r="AD15" s="4">
        <v>6</v>
      </c>
      <c r="AE15" s="5">
        <v>100</v>
      </c>
      <c r="AF15" s="4">
        <v>5</v>
      </c>
      <c r="AG15" s="5">
        <v>100</v>
      </c>
      <c r="AH15" s="4">
        <v>6</v>
      </c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173</v>
      </c>
      <c r="B16" s="4">
        <v>2002</v>
      </c>
      <c r="C16" s="7" t="s">
        <v>150</v>
      </c>
      <c r="D16" s="13">
        <f t="shared" si="0"/>
        <v>22</v>
      </c>
      <c r="E16" s="11"/>
      <c r="F16" s="13">
        <f t="shared" si="1"/>
        <v>5</v>
      </c>
      <c r="G16" s="5"/>
      <c r="H16" s="4"/>
      <c r="I16" s="5"/>
      <c r="J16" s="4"/>
      <c r="K16" s="5"/>
      <c r="L16" s="5"/>
      <c r="M16" s="8">
        <v>80</v>
      </c>
      <c r="N16" s="9">
        <v>6</v>
      </c>
      <c r="O16" s="8"/>
      <c r="P16" s="9"/>
      <c r="Q16" s="5"/>
      <c r="R16" s="4"/>
      <c r="S16" s="5"/>
      <c r="T16" s="4"/>
      <c r="U16" s="8" t="s">
        <v>273</v>
      </c>
      <c r="V16" s="9">
        <v>5</v>
      </c>
      <c r="W16" s="5">
        <v>200</v>
      </c>
      <c r="X16" s="4">
        <v>1</v>
      </c>
      <c r="Y16" s="5"/>
      <c r="Z16" s="4"/>
      <c r="AA16" s="8"/>
      <c r="AB16" s="9"/>
      <c r="AC16" s="8"/>
      <c r="AD16" s="9"/>
      <c r="AE16" s="8" t="s">
        <v>273</v>
      </c>
      <c r="AF16" s="9">
        <v>5</v>
      </c>
      <c r="AG16" s="5" t="s">
        <v>273</v>
      </c>
      <c r="AH16" s="4">
        <v>5</v>
      </c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8"/>
      <c r="BB16" s="9"/>
      <c r="BC16" s="8"/>
      <c r="BD16" s="9"/>
      <c r="BE16" s="5"/>
      <c r="BF16" s="4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92</v>
      </c>
      <c r="B17" s="4">
        <v>2002</v>
      </c>
      <c r="C17" s="7" t="s">
        <v>90</v>
      </c>
      <c r="D17" s="13">
        <f t="shared" si="0"/>
        <v>22</v>
      </c>
      <c r="E17" s="11"/>
      <c r="F17" s="13">
        <f t="shared" si="1"/>
        <v>6</v>
      </c>
      <c r="G17" s="5"/>
      <c r="H17" s="4"/>
      <c r="I17" s="5">
        <v>150</v>
      </c>
      <c r="J17" s="4">
        <v>4</v>
      </c>
      <c r="K17" s="5"/>
      <c r="L17" s="5"/>
      <c r="M17" s="5"/>
      <c r="N17" s="4"/>
      <c r="O17" s="8"/>
      <c r="P17" s="9"/>
      <c r="Q17" s="5"/>
      <c r="R17" s="4"/>
      <c r="S17" s="5">
        <v>400</v>
      </c>
      <c r="T17" s="4">
        <v>4</v>
      </c>
      <c r="U17" s="5"/>
      <c r="V17" s="4"/>
      <c r="W17" s="5"/>
      <c r="X17" s="4"/>
      <c r="Y17" s="5">
        <v>400</v>
      </c>
      <c r="Z17" s="4">
        <v>5</v>
      </c>
      <c r="AA17" s="5">
        <v>100</v>
      </c>
      <c r="AB17" s="4">
        <v>3</v>
      </c>
      <c r="AC17" s="8"/>
      <c r="AD17" s="9"/>
      <c r="AE17" s="8">
        <v>400</v>
      </c>
      <c r="AF17" s="9">
        <v>4</v>
      </c>
      <c r="AG17" s="5">
        <v>200</v>
      </c>
      <c r="AH17" s="4">
        <v>2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37</v>
      </c>
      <c r="B18" s="4">
        <v>2002</v>
      </c>
      <c r="C18" s="7" t="s">
        <v>11</v>
      </c>
      <c r="D18" s="13">
        <f t="shared" si="0"/>
        <v>21</v>
      </c>
      <c r="E18" s="11"/>
      <c r="F18" s="13">
        <f t="shared" si="1"/>
        <v>5</v>
      </c>
      <c r="G18" s="8">
        <v>150</v>
      </c>
      <c r="H18" s="9">
        <v>4</v>
      </c>
      <c r="I18" s="8"/>
      <c r="J18" s="9"/>
      <c r="K18" s="8"/>
      <c r="L18" s="9"/>
      <c r="M18" s="8"/>
      <c r="N18" s="9"/>
      <c r="O18" s="8">
        <v>100</v>
      </c>
      <c r="P18" s="9">
        <v>2</v>
      </c>
      <c r="Q18" s="8"/>
      <c r="R18" s="9"/>
      <c r="S18" s="5"/>
      <c r="T18" s="4"/>
      <c r="U18" s="5"/>
      <c r="V18" s="4"/>
      <c r="W18" s="5"/>
      <c r="X18" s="4"/>
      <c r="Y18" s="5">
        <v>100</v>
      </c>
      <c r="Z18" s="4">
        <v>2</v>
      </c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5">
        <v>100</v>
      </c>
      <c r="AN18" s="4">
        <v>6</v>
      </c>
      <c r="AO18" s="8"/>
      <c r="AP18" s="9"/>
      <c r="AQ18" s="8"/>
      <c r="AR18" s="9"/>
      <c r="AS18" s="18"/>
      <c r="AT18" s="17"/>
      <c r="AU18" s="8">
        <v>100</v>
      </c>
      <c r="AV18" s="9">
        <v>7</v>
      </c>
      <c r="AW18" s="5"/>
      <c r="AX18" s="4"/>
      <c r="AY18" s="8"/>
      <c r="AZ18" s="9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175</v>
      </c>
      <c r="B19" s="4">
        <v>2003</v>
      </c>
      <c r="C19" s="7" t="s">
        <v>8</v>
      </c>
      <c r="D19" s="13">
        <f t="shared" si="0"/>
        <v>21</v>
      </c>
      <c r="E19" s="11"/>
      <c r="F19" s="13">
        <f t="shared" si="1"/>
        <v>6</v>
      </c>
      <c r="G19" s="5"/>
      <c r="H19" s="4"/>
      <c r="I19" s="5"/>
      <c r="J19" s="4"/>
      <c r="K19" s="5"/>
      <c r="L19" s="5"/>
      <c r="M19" s="5">
        <v>80</v>
      </c>
      <c r="N19" s="4">
        <v>4</v>
      </c>
      <c r="O19" s="19"/>
      <c r="P19" s="16"/>
      <c r="Q19" s="8">
        <v>100</v>
      </c>
      <c r="R19" s="9">
        <v>3</v>
      </c>
      <c r="S19" s="5"/>
      <c r="T19" s="4"/>
      <c r="U19" s="5">
        <v>400</v>
      </c>
      <c r="V19" s="4">
        <v>1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>
        <v>200</v>
      </c>
      <c r="AR19" s="4">
        <v>4</v>
      </c>
      <c r="AS19" s="5"/>
      <c r="AT19" s="4"/>
      <c r="AU19" s="5">
        <v>100</v>
      </c>
      <c r="AV19" s="4">
        <v>5</v>
      </c>
      <c r="AW19" s="5">
        <v>100</v>
      </c>
      <c r="AX19" s="4">
        <v>4</v>
      </c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401</v>
      </c>
      <c r="B20" s="4">
        <v>2002</v>
      </c>
      <c r="C20" s="7" t="s">
        <v>10</v>
      </c>
      <c r="D20" s="13">
        <f t="shared" si="0"/>
        <v>18</v>
      </c>
      <c r="E20" s="11"/>
      <c r="F20" s="13">
        <f t="shared" si="1"/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8"/>
      <c r="V20" s="9"/>
      <c r="W20" s="5"/>
      <c r="X20" s="4"/>
      <c r="Y20" s="5"/>
      <c r="Z20" s="4"/>
      <c r="AA20" s="5"/>
      <c r="AB20" s="4"/>
      <c r="AC20" s="5"/>
      <c r="AD20" s="4"/>
      <c r="AE20" s="5">
        <v>400</v>
      </c>
      <c r="AF20" s="4">
        <v>6</v>
      </c>
      <c r="AG20" s="5">
        <v>200</v>
      </c>
      <c r="AH20" s="4">
        <v>6</v>
      </c>
      <c r="AI20" s="5"/>
      <c r="AJ20" s="4"/>
      <c r="AK20" s="5"/>
      <c r="AL20" s="4"/>
      <c r="AM20" s="5"/>
      <c r="AN20" s="4"/>
      <c r="AO20" s="5">
        <v>400</v>
      </c>
      <c r="AP20" s="4">
        <v>6</v>
      </c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276</v>
      </c>
      <c r="B21" s="4">
        <v>2002</v>
      </c>
      <c r="C21" s="7" t="s">
        <v>8</v>
      </c>
      <c r="D21" s="13">
        <f t="shared" si="0"/>
        <v>17</v>
      </c>
      <c r="E21" s="11"/>
      <c r="F21" s="13">
        <f t="shared" si="1"/>
        <v>3</v>
      </c>
      <c r="G21" s="5"/>
      <c r="H21" s="4"/>
      <c r="I21" s="5"/>
      <c r="J21" s="4"/>
      <c r="K21" s="8"/>
      <c r="L21" s="9"/>
      <c r="M21" s="5"/>
      <c r="N21" s="4"/>
      <c r="O21" s="5"/>
      <c r="P21" s="4"/>
      <c r="Q21" s="5"/>
      <c r="R21" s="4"/>
      <c r="S21" s="5"/>
      <c r="T21" s="4"/>
      <c r="U21" s="5"/>
      <c r="V21" s="4"/>
      <c r="W21" s="5">
        <v>200</v>
      </c>
      <c r="X21" s="4">
        <v>6</v>
      </c>
      <c r="Y21" s="5"/>
      <c r="Z21" s="4"/>
      <c r="AA21" s="5"/>
      <c r="AB21" s="4"/>
      <c r="AC21" s="5"/>
      <c r="AD21" s="4"/>
      <c r="AE21" s="5" t="s">
        <v>273</v>
      </c>
      <c r="AF21" s="4">
        <v>6</v>
      </c>
      <c r="AG21" s="5"/>
      <c r="AH21" s="4"/>
      <c r="AI21" s="5"/>
      <c r="AJ21" s="4"/>
      <c r="AK21" s="5"/>
      <c r="AL21" s="4"/>
      <c r="AM21" s="5"/>
      <c r="AN21" s="4"/>
      <c r="AO21" s="5">
        <v>400</v>
      </c>
      <c r="AP21" s="4">
        <v>5</v>
      </c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360</v>
      </c>
      <c r="B22" s="4">
        <v>2003</v>
      </c>
      <c r="C22" s="7" t="s">
        <v>13</v>
      </c>
      <c r="D22" s="13">
        <f t="shared" si="0"/>
        <v>23</v>
      </c>
      <c r="E22" s="11"/>
      <c r="F22" s="13">
        <f t="shared" si="1"/>
        <v>4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8"/>
      <c r="R22" s="9"/>
      <c r="S22" s="5"/>
      <c r="T22" s="4"/>
      <c r="U22" s="5"/>
      <c r="V22" s="4"/>
      <c r="W22" s="5"/>
      <c r="X22" s="4"/>
      <c r="Y22" s="5">
        <v>400</v>
      </c>
      <c r="Z22" s="4">
        <v>3</v>
      </c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>
        <v>200</v>
      </c>
      <c r="AV22" s="4">
        <v>8</v>
      </c>
      <c r="AW22" s="5">
        <v>400</v>
      </c>
      <c r="AX22" s="4">
        <v>6</v>
      </c>
      <c r="AY22" s="5">
        <v>400</v>
      </c>
      <c r="AZ22" s="5">
        <v>6</v>
      </c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98</v>
      </c>
      <c r="B23" s="4">
        <v>2002</v>
      </c>
      <c r="C23" s="7" t="s">
        <v>10</v>
      </c>
      <c r="D23" s="13">
        <f t="shared" si="0"/>
        <v>16</v>
      </c>
      <c r="E23" s="11"/>
      <c r="F23" s="13">
        <f t="shared" si="1"/>
        <v>6</v>
      </c>
      <c r="G23" s="5"/>
      <c r="H23" s="4"/>
      <c r="I23" s="5">
        <v>500</v>
      </c>
      <c r="J23" s="4">
        <v>3</v>
      </c>
      <c r="K23" s="5"/>
      <c r="L23" s="5"/>
      <c r="M23" s="5"/>
      <c r="N23" s="4"/>
      <c r="O23" s="5"/>
      <c r="P23" s="4"/>
      <c r="Q23" s="5"/>
      <c r="R23" s="4"/>
      <c r="S23" s="5">
        <v>400</v>
      </c>
      <c r="T23" s="4">
        <v>2</v>
      </c>
      <c r="U23" s="5"/>
      <c r="V23" s="4"/>
      <c r="W23" s="8"/>
      <c r="X23" s="9"/>
      <c r="Y23" s="8">
        <v>400</v>
      </c>
      <c r="Z23" s="9">
        <v>4</v>
      </c>
      <c r="AA23" s="5"/>
      <c r="AB23" s="4"/>
      <c r="AC23" s="5"/>
      <c r="AD23" s="4"/>
      <c r="AE23" s="5">
        <v>400</v>
      </c>
      <c r="AF23" s="4">
        <v>3</v>
      </c>
      <c r="AG23" s="8">
        <v>200</v>
      </c>
      <c r="AH23" s="9">
        <v>1</v>
      </c>
      <c r="AI23" s="5"/>
      <c r="AJ23" s="4"/>
      <c r="AK23" s="5"/>
      <c r="AL23" s="4"/>
      <c r="AM23" s="5"/>
      <c r="AN23" s="4"/>
      <c r="AO23" s="5">
        <v>400</v>
      </c>
      <c r="AP23" s="4">
        <v>3</v>
      </c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243</v>
      </c>
      <c r="B24" s="4">
        <v>2002</v>
      </c>
      <c r="C24" s="7" t="s">
        <v>150</v>
      </c>
      <c r="D24" s="13">
        <f t="shared" si="0"/>
        <v>15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>
        <v>100</v>
      </c>
      <c r="R24" s="4">
        <v>5</v>
      </c>
      <c r="S24" s="5"/>
      <c r="T24" s="4"/>
      <c r="U24" s="5">
        <v>400</v>
      </c>
      <c r="V24" s="4">
        <v>6</v>
      </c>
      <c r="W24" s="5"/>
      <c r="X24" s="4"/>
      <c r="Y24" s="5"/>
      <c r="Z24" s="4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>
        <v>400</v>
      </c>
      <c r="AP24" s="9">
        <v>4</v>
      </c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179</v>
      </c>
      <c r="B25" s="4">
        <v>2003</v>
      </c>
      <c r="C25" s="7" t="s">
        <v>45</v>
      </c>
      <c r="D25" s="13">
        <f t="shared" si="0"/>
        <v>15</v>
      </c>
      <c r="E25" s="11"/>
      <c r="F25" s="13">
        <f t="shared" si="1"/>
        <v>4</v>
      </c>
      <c r="G25" s="5"/>
      <c r="H25" s="4"/>
      <c r="I25" s="5"/>
      <c r="J25" s="4"/>
      <c r="K25" s="5"/>
      <c r="L25" s="5"/>
      <c r="M25" s="5">
        <v>80</v>
      </c>
      <c r="N25" s="4">
        <v>1</v>
      </c>
      <c r="O25" s="5"/>
      <c r="P25" s="4"/>
      <c r="Q25" s="5"/>
      <c r="R25" s="4"/>
      <c r="S25" s="5"/>
      <c r="T25" s="4"/>
      <c r="U25" s="5">
        <v>400</v>
      </c>
      <c r="V25" s="4">
        <v>2</v>
      </c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>
        <v>400</v>
      </c>
      <c r="AV25" s="4">
        <v>9</v>
      </c>
      <c r="AW25" s="5">
        <v>400</v>
      </c>
      <c r="AX25" s="4">
        <v>3</v>
      </c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97</v>
      </c>
      <c r="B26" s="4">
        <v>2002</v>
      </c>
      <c r="C26" s="7" t="s">
        <v>10</v>
      </c>
      <c r="D26" s="13">
        <f t="shared" si="0"/>
        <v>15</v>
      </c>
      <c r="E26" s="11"/>
      <c r="F26" s="13">
        <f t="shared" si="1"/>
        <v>3</v>
      </c>
      <c r="G26" s="5"/>
      <c r="H26" s="4"/>
      <c r="I26" s="5">
        <v>500</v>
      </c>
      <c r="J26" s="4">
        <v>5</v>
      </c>
      <c r="K26" s="5"/>
      <c r="L26" s="5"/>
      <c r="M26" s="5"/>
      <c r="N26" s="4"/>
      <c r="O26" s="8"/>
      <c r="P26" s="9"/>
      <c r="Q26" s="8"/>
      <c r="R26" s="9"/>
      <c r="S26" s="5">
        <v>400</v>
      </c>
      <c r="T26" s="4">
        <v>5</v>
      </c>
      <c r="U26" s="5"/>
      <c r="V26" s="4"/>
      <c r="W26" s="5"/>
      <c r="X26" s="4"/>
      <c r="Y26" s="5"/>
      <c r="Z26" s="4"/>
      <c r="AA26" s="5"/>
      <c r="AB26" s="4"/>
      <c r="AC26" s="5"/>
      <c r="AD26" s="4"/>
      <c r="AE26" s="5">
        <v>400</v>
      </c>
      <c r="AF26" s="4">
        <v>5</v>
      </c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390</v>
      </c>
      <c r="B27" s="4">
        <v>2003</v>
      </c>
      <c r="C27" s="7" t="s">
        <v>158</v>
      </c>
      <c r="D27" s="13">
        <f t="shared" si="0"/>
        <v>14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8">
        <v>200</v>
      </c>
      <c r="AR27" s="9">
        <v>5</v>
      </c>
      <c r="AS27" s="18"/>
      <c r="AT27" s="17"/>
      <c r="AU27" s="8">
        <v>200</v>
      </c>
      <c r="AV27" s="9">
        <v>9</v>
      </c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38</v>
      </c>
      <c r="B28" s="4">
        <v>2003</v>
      </c>
      <c r="C28" s="7" t="s">
        <v>7</v>
      </c>
      <c r="D28" s="13">
        <f t="shared" si="0"/>
        <v>14</v>
      </c>
      <c r="E28" s="11"/>
      <c r="F28" s="13">
        <f t="shared" si="1"/>
        <v>4</v>
      </c>
      <c r="G28" s="5">
        <v>150</v>
      </c>
      <c r="H28" s="4">
        <v>3</v>
      </c>
      <c r="I28" s="5"/>
      <c r="J28" s="4"/>
      <c r="K28" s="5">
        <v>80</v>
      </c>
      <c r="L28" s="5">
        <v>5</v>
      </c>
      <c r="M28" s="5"/>
      <c r="N28" s="4"/>
      <c r="O28" s="5">
        <v>100</v>
      </c>
      <c r="P28" s="4">
        <v>3</v>
      </c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5"/>
      <c r="AP28" s="4"/>
      <c r="AQ28" s="8"/>
      <c r="AR28" s="9"/>
      <c r="AS28" s="18"/>
      <c r="AT28" s="17"/>
      <c r="AU28" s="8"/>
      <c r="AV28" s="9"/>
      <c r="AW28" s="8">
        <v>100</v>
      </c>
      <c r="AX28" s="9">
        <v>3</v>
      </c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181</v>
      </c>
      <c r="B29" s="4">
        <v>2003</v>
      </c>
      <c r="C29" s="7" t="s">
        <v>8</v>
      </c>
      <c r="D29" s="13">
        <f t="shared" si="0"/>
        <v>13</v>
      </c>
      <c r="E29" s="11"/>
      <c r="F29" s="13">
        <f t="shared" si="1"/>
        <v>3</v>
      </c>
      <c r="G29" s="5"/>
      <c r="H29" s="4"/>
      <c r="I29" s="5"/>
      <c r="J29" s="4"/>
      <c r="K29" s="5"/>
      <c r="L29" s="5"/>
      <c r="M29" s="5">
        <v>300</v>
      </c>
      <c r="N29" s="4">
        <v>5</v>
      </c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>
        <v>200</v>
      </c>
      <c r="AF29" s="4">
        <v>3</v>
      </c>
      <c r="AG29" s="5"/>
      <c r="AH29" s="4"/>
      <c r="AI29" s="5"/>
      <c r="AJ29" s="4"/>
      <c r="AK29" s="5"/>
      <c r="AL29" s="4"/>
      <c r="AM29" s="5">
        <v>200</v>
      </c>
      <c r="AN29" s="4">
        <v>5</v>
      </c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ht="12.75">
      <c r="A30" s="7" t="s">
        <v>399</v>
      </c>
      <c r="B30" s="4">
        <v>2002</v>
      </c>
      <c r="C30" s="7" t="s">
        <v>110</v>
      </c>
      <c r="D30" s="13">
        <f t="shared" si="0"/>
        <v>12.5</v>
      </c>
      <c r="E30" s="11"/>
      <c r="F30" s="13">
        <f t="shared" si="1"/>
        <v>5</v>
      </c>
      <c r="G30" s="5"/>
      <c r="H30" s="4"/>
      <c r="I30" s="5"/>
      <c r="J30" s="4"/>
      <c r="K30" s="5"/>
      <c r="L30" s="5"/>
      <c r="M30" s="8"/>
      <c r="N30" s="9"/>
      <c r="O30" s="5"/>
      <c r="P30" s="4"/>
      <c r="Q30" s="8"/>
      <c r="R30" s="9"/>
      <c r="S30" s="5"/>
      <c r="T30" s="4"/>
      <c r="U30" s="5" t="s">
        <v>273</v>
      </c>
      <c r="V30" s="4">
        <v>4</v>
      </c>
      <c r="W30" s="5"/>
      <c r="X30" s="4"/>
      <c r="Y30" s="5" t="s">
        <v>273</v>
      </c>
      <c r="Z30" s="4">
        <v>4</v>
      </c>
      <c r="AA30" s="5"/>
      <c r="AB30" s="4"/>
      <c r="AC30" s="5">
        <v>100</v>
      </c>
      <c r="AD30" s="4">
        <v>2</v>
      </c>
      <c r="AE30" s="5">
        <v>100</v>
      </c>
      <c r="AF30" s="4">
        <v>1</v>
      </c>
      <c r="AG30" s="5">
        <v>100</v>
      </c>
      <c r="AH30" s="4">
        <v>1.5</v>
      </c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395</v>
      </c>
      <c r="B31" s="4">
        <v>2003</v>
      </c>
      <c r="C31" s="7" t="s">
        <v>59</v>
      </c>
      <c r="D31" s="13">
        <f t="shared" si="0"/>
        <v>12</v>
      </c>
      <c r="E31" s="11"/>
      <c r="F31" s="13">
        <f t="shared" si="1"/>
        <v>3</v>
      </c>
      <c r="G31" s="8"/>
      <c r="H31" s="9"/>
      <c r="I31" s="8"/>
      <c r="J31" s="9"/>
      <c r="K31" s="8"/>
      <c r="L31" s="9"/>
      <c r="M31" s="5"/>
      <c r="N31" s="4"/>
      <c r="O31" s="5"/>
      <c r="P31" s="4"/>
      <c r="Q31" s="5"/>
      <c r="R31" s="4"/>
      <c r="S31" s="8"/>
      <c r="T31" s="9"/>
      <c r="U31" s="5">
        <v>400</v>
      </c>
      <c r="V31" s="4">
        <v>4</v>
      </c>
      <c r="W31" s="8"/>
      <c r="X31" s="9"/>
      <c r="Y31" s="5"/>
      <c r="Z31" s="4"/>
      <c r="AA31" s="8"/>
      <c r="AB31" s="9"/>
      <c r="AC31" s="5"/>
      <c r="AD31" s="4"/>
      <c r="AE31" s="5"/>
      <c r="AF31" s="4"/>
      <c r="AG31" s="5"/>
      <c r="AH31" s="4"/>
      <c r="AI31" s="5">
        <v>400</v>
      </c>
      <c r="AJ31" s="4">
        <v>6</v>
      </c>
      <c r="AK31" s="5"/>
      <c r="AL31" s="4"/>
      <c r="AM31" s="5"/>
      <c r="AN31" s="4"/>
      <c r="AO31" s="5">
        <v>400</v>
      </c>
      <c r="AP31" s="4">
        <v>2</v>
      </c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213</v>
      </c>
      <c r="B32" s="4">
        <v>2002</v>
      </c>
      <c r="C32" s="7" t="s">
        <v>110</v>
      </c>
      <c r="D32" s="13">
        <f t="shared" si="0"/>
        <v>12</v>
      </c>
      <c r="E32" s="11"/>
      <c r="F32" s="13">
        <f t="shared" si="1"/>
        <v>4</v>
      </c>
      <c r="G32" s="5"/>
      <c r="H32" s="4"/>
      <c r="I32" s="5"/>
      <c r="J32" s="4"/>
      <c r="K32" s="5"/>
      <c r="L32" s="5"/>
      <c r="M32" s="5"/>
      <c r="N32" s="4"/>
      <c r="O32" s="5">
        <v>100</v>
      </c>
      <c r="P32" s="4">
        <v>5</v>
      </c>
      <c r="Q32" s="5"/>
      <c r="R32" s="4"/>
      <c r="S32" s="5"/>
      <c r="T32" s="4"/>
      <c r="U32" s="8"/>
      <c r="V32" s="9"/>
      <c r="W32" s="5"/>
      <c r="X32" s="4"/>
      <c r="Y32" s="5"/>
      <c r="Z32" s="4"/>
      <c r="AA32" s="5">
        <v>200</v>
      </c>
      <c r="AB32" s="4">
        <v>1</v>
      </c>
      <c r="AC32" s="5">
        <v>100</v>
      </c>
      <c r="AD32" s="4">
        <v>4</v>
      </c>
      <c r="AE32" s="5">
        <v>100</v>
      </c>
      <c r="AF32" s="4">
        <v>2</v>
      </c>
      <c r="AG32" s="5"/>
      <c r="AH32" s="4"/>
      <c r="AI32" s="8"/>
      <c r="AJ32" s="9"/>
      <c r="AK32" s="5"/>
      <c r="AL32" s="4"/>
      <c r="AM32" s="5"/>
      <c r="AN32" s="4"/>
      <c r="AO32" s="8"/>
      <c r="AP32" s="9"/>
      <c r="AQ32" s="8"/>
      <c r="AR32" s="9"/>
      <c r="AS32" s="18"/>
      <c r="AT32" s="17"/>
      <c r="AU32" s="8"/>
      <c r="AV32" s="9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182</v>
      </c>
      <c r="B33" s="4">
        <v>2003</v>
      </c>
      <c r="C33" s="7" t="s">
        <v>8</v>
      </c>
      <c r="D33" s="13">
        <f t="shared" si="0"/>
        <v>12</v>
      </c>
      <c r="E33" s="11"/>
      <c r="F33" s="13">
        <f t="shared" si="1"/>
        <v>4</v>
      </c>
      <c r="G33" s="5"/>
      <c r="H33" s="4"/>
      <c r="I33" s="5"/>
      <c r="J33" s="4"/>
      <c r="K33" s="5"/>
      <c r="L33" s="5"/>
      <c r="M33" s="5">
        <v>300</v>
      </c>
      <c r="N33" s="4">
        <v>4</v>
      </c>
      <c r="O33" s="5"/>
      <c r="P33" s="4"/>
      <c r="Q33" s="19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>
        <v>200</v>
      </c>
      <c r="AF33" s="9">
        <v>1</v>
      </c>
      <c r="AG33" s="8"/>
      <c r="AH33" s="9"/>
      <c r="AI33" s="5">
        <v>400</v>
      </c>
      <c r="AJ33" s="4">
        <v>2</v>
      </c>
      <c r="AK33" s="5"/>
      <c r="AL33" s="4"/>
      <c r="AM33" s="5">
        <v>100</v>
      </c>
      <c r="AN33" s="4">
        <v>5</v>
      </c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89</v>
      </c>
      <c r="B34" s="4">
        <v>2002</v>
      </c>
      <c r="C34" s="7" t="s">
        <v>90</v>
      </c>
      <c r="D34" s="13">
        <f aca="true" t="shared" si="2" ref="D34:D65">H34+J34+L34+N34+P34+R34+T34+V34+X34+Z34+AB34+AD34+AF34+AH34+AJ34+AL34+AN34+AP34+AR34+AT34+AV34+AX34+AZ34+BB34+BD34+BF34+BH34+BJ34+BL34+BN34-E34</f>
        <v>12</v>
      </c>
      <c r="E34" s="11"/>
      <c r="F34" s="13">
        <f t="shared" si="1"/>
        <v>2</v>
      </c>
      <c r="G34" s="8"/>
      <c r="H34" s="9"/>
      <c r="I34" s="8">
        <v>150</v>
      </c>
      <c r="J34" s="9">
        <v>6</v>
      </c>
      <c r="K34" s="8"/>
      <c r="L34" s="9"/>
      <c r="M34" s="5"/>
      <c r="N34" s="4"/>
      <c r="O34" s="5"/>
      <c r="P34" s="4"/>
      <c r="Q34" s="5"/>
      <c r="R34" s="4"/>
      <c r="S34" s="5">
        <v>100</v>
      </c>
      <c r="T34" s="4">
        <v>6</v>
      </c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</row>
    <row r="35" spans="1:69" ht="12.75">
      <c r="A35" s="7" t="s">
        <v>214</v>
      </c>
      <c r="B35" s="4">
        <v>2003</v>
      </c>
      <c r="C35" s="7" t="s">
        <v>104</v>
      </c>
      <c r="D35" s="13">
        <f t="shared" si="2"/>
        <v>11</v>
      </c>
      <c r="E35" s="11"/>
      <c r="F35" s="13">
        <f t="shared" si="1"/>
        <v>3</v>
      </c>
      <c r="G35" s="8"/>
      <c r="H35" s="9"/>
      <c r="I35" s="8"/>
      <c r="J35" s="9"/>
      <c r="K35" s="8"/>
      <c r="L35" s="9"/>
      <c r="M35" s="8"/>
      <c r="N35" s="9"/>
      <c r="O35" s="5">
        <v>100</v>
      </c>
      <c r="P35" s="4">
        <v>4</v>
      </c>
      <c r="Q35" s="5"/>
      <c r="R35" s="4"/>
      <c r="S35" s="5"/>
      <c r="T35" s="4"/>
      <c r="U35" s="5"/>
      <c r="V35" s="4"/>
      <c r="W35" s="8"/>
      <c r="X35" s="9"/>
      <c r="Y35" s="5">
        <v>100</v>
      </c>
      <c r="Z35" s="4">
        <v>4</v>
      </c>
      <c r="AA35" s="5"/>
      <c r="AB35" s="4"/>
      <c r="AC35" s="5">
        <v>100</v>
      </c>
      <c r="AD35" s="4">
        <v>3</v>
      </c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8"/>
      <c r="BB35" s="9"/>
      <c r="BC35" s="8"/>
      <c r="BD35" s="9"/>
      <c r="BE35" s="5"/>
      <c r="BF35" s="4"/>
      <c r="BG35" s="5"/>
      <c r="BH35" s="4"/>
      <c r="BI35" s="5"/>
      <c r="BJ35" s="4"/>
      <c r="BK35" s="8"/>
      <c r="BL35" s="9"/>
      <c r="BM35" s="4"/>
      <c r="BN35" s="4"/>
      <c r="BO35" s="4"/>
      <c r="BP35" s="4"/>
      <c r="BQ35" s="4"/>
    </row>
    <row r="36" spans="1:69" ht="12.75">
      <c r="A36" s="7" t="s">
        <v>39</v>
      </c>
      <c r="B36" s="4">
        <v>2003</v>
      </c>
      <c r="C36" s="7" t="s">
        <v>13</v>
      </c>
      <c r="D36" s="13">
        <f t="shared" si="2"/>
        <v>11</v>
      </c>
      <c r="E36" s="11"/>
      <c r="F36" s="13">
        <f t="shared" si="1"/>
        <v>3</v>
      </c>
      <c r="G36" s="5">
        <v>500</v>
      </c>
      <c r="H36" s="4">
        <v>6</v>
      </c>
      <c r="I36" s="5"/>
      <c r="J36" s="4"/>
      <c r="K36" s="5"/>
      <c r="L36" s="5"/>
      <c r="M36" s="5"/>
      <c r="N36" s="4"/>
      <c r="O36" s="5">
        <v>400</v>
      </c>
      <c r="P36" s="4">
        <v>4</v>
      </c>
      <c r="Q36" s="8"/>
      <c r="R36" s="9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>
        <v>200</v>
      </c>
      <c r="AT36" s="4">
        <v>1</v>
      </c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193</v>
      </c>
      <c r="B37" s="4">
        <v>2002</v>
      </c>
      <c r="C37" s="7" t="s">
        <v>51</v>
      </c>
      <c r="D37" s="13">
        <f t="shared" si="2"/>
        <v>10</v>
      </c>
      <c r="E37" s="11"/>
      <c r="F37" s="13">
        <f t="shared" si="1"/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8"/>
      <c r="AR37" s="9"/>
      <c r="AS37" s="18"/>
      <c r="AT37" s="17"/>
      <c r="AU37" s="8" t="s">
        <v>220</v>
      </c>
      <c r="AV37" s="9">
        <v>10</v>
      </c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176</v>
      </c>
      <c r="B38" s="4">
        <v>2002</v>
      </c>
      <c r="C38" s="7" t="s">
        <v>177</v>
      </c>
      <c r="D38" s="13">
        <f t="shared" si="2"/>
        <v>9</v>
      </c>
      <c r="E38" s="15"/>
      <c r="F38" s="13">
        <f t="shared" si="1"/>
        <v>2</v>
      </c>
      <c r="G38" s="5"/>
      <c r="H38" s="4"/>
      <c r="I38" s="5"/>
      <c r="J38" s="4"/>
      <c r="K38" s="5"/>
      <c r="L38" s="5"/>
      <c r="M38" s="5">
        <v>80</v>
      </c>
      <c r="N38" s="4">
        <v>3</v>
      </c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5"/>
      <c r="AJ38" s="4"/>
      <c r="AK38" s="5"/>
      <c r="AL38" s="4"/>
      <c r="AM38" s="8">
        <v>200</v>
      </c>
      <c r="AN38" s="9">
        <v>6</v>
      </c>
      <c r="AO38" s="8"/>
      <c r="AP38" s="9"/>
      <c r="AQ38" s="5"/>
      <c r="AR38" s="4"/>
      <c r="AS38" s="19"/>
      <c r="AT38" s="16"/>
      <c r="AU38" s="5"/>
      <c r="AV38" s="4"/>
      <c r="AW38" s="8"/>
      <c r="AX38" s="9"/>
      <c r="AY38" s="5"/>
      <c r="AZ38" s="5"/>
      <c r="BA38" s="5"/>
      <c r="BB38" s="5"/>
      <c r="BC38" s="5"/>
      <c r="BD38" s="4"/>
      <c r="BE38" s="8"/>
      <c r="BF38" s="9"/>
      <c r="BG38" s="8"/>
      <c r="BH38" s="9"/>
      <c r="BI38" s="8"/>
      <c r="BJ38" s="9"/>
      <c r="BK38" s="5"/>
      <c r="BL38" s="4"/>
      <c r="BM38" s="8"/>
      <c r="BN38" s="9"/>
      <c r="BO38" s="8"/>
      <c r="BP38" s="9"/>
      <c r="BQ38" s="8"/>
    </row>
    <row r="39" spans="1:69" ht="12.75">
      <c r="A39" s="7" t="s">
        <v>402</v>
      </c>
      <c r="B39" s="4">
        <v>2003</v>
      </c>
      <c r="C39" s="7" t="s">
        <v>233</v>
      </c>
      <c r="D39" s="13">
        <f t="shared" si="2"/>
        <v>9</v>
      </c>
      <c r="E39" s="11"/>
      <c r="F39" s="13">
        <f t="shared" si="1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8"/>
      <c r="X39" s="9"/>
      <c r="Y39" s="8"/>
      <c r="Z39" s="9"/>
      <c r="AA39" s="5"/>
      <c r="AB39" s="4"/>
      <c r="AC39" s="5"/>
      <c r="AD39" s="4"/>
      <c r="AE39" s="5">
        <v>400</v>
      </c>
      <c r="AF39" s="4">
        <v>1</v>
      </c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>
        <v>400</v>
      </c>
      <c r="AV39" s="4">
        <v>8</v>
      </c>
      <c r="AW39" s="5"/>
      <c r="AX39" s="4"/>
      <c r="AY39" s="5"/>
      <c r="AZ39" s="5"/>
      <c r="BA39" s="5"/>
      <c r="BB39" s="5"/>
      <c r="BC39" s="5"/>
      <c r="BD39" s="4"/>
      <c r="BE39" s="8"/>
      <c r="BF39" s="9"/>
      <c r="BG39" s="8"/>
      <c r="BH39" s="9"/>
      <c r="BI39" s="8"/>
      <c r="BJ39" s="9"/>
      <c r="BK39" s="8"/>
      <c r="BL39" s="9"/>
      <c r="BM39" s="4"/>
      <c r="BN39" s="4"/>
      <c r="BO39" s="4"/>
      <c r="BP39" s="4"/>
      <c r="BQ39" s="4"/>
    </row>
    <row r="40" spans="1:69" s="1" customFormat="1" ht="12.75">
      <c r="A40" s="7" t="s">
        <v>35</v>
      </c>
      <c r="B40" s="4">
        <v>2002</v>
      </c>
      <c r="C40" s="7" t="s">
        <v>12</v>
      </c>
      <c r="D40" s="13">
        <f t="shared" si="2"/>
        <v>9</v>
      </c>
      <c r="E40" s="11"/>
      <c r="F40" s="13">
        <f t="shared" si="1"/>
        <v>3</v>
      </c>
      <c r="G40" s="5">
        <v>150</v>
      </c>
      <c r="H40" s="4">
        <v>6</v>
      </c>
      <c r="I40" s="5"/>
      <c r="J40" s="4"/>
      <c r="K40" s="5"/>
      <c r="L40" s="5"/>
      <c r="M40" s="5"/>
      <c r="N40" s="4"/>
      <c r="O40" s="8"/>
      <c r="P40" s="9"/>
      <c r="Q40" s="5"/>
      <c r="R40" s="4"/>
      <c r="S40" s="5">
        <v>100</v>
      </c>
      <c r="T40" s="4">
        <v>1</v>
      </c>
      <c r="U40" s="5"/>
      <c r="V40" s="4"/>
      <c r="W40" s="5"/>
      <c r="X40" s="4"/>
      <c r="Y40" s="5">
        <v>400</v>
      </c>
      <c r="Z40" s="4">
        <v>2</v>
      </c>
      <c r="AA40" s="8"/>
      <c r="AB40" s="9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136</v>
      </c>
      <c r="B41" s="4">
        <v>2003</v>
      </c>
      <c r="C41" s="7" t="s">
        <v>112</v>
      </c>
      <c r="D41" s="13">
        <f t="shared" si="2"/>
        <v>9</v>
      </c>
      <c r="E41" s="11"/>
      <c r="F41" s="13">
        <f t="shared" si="1"/>
        <v>3</v>
      </c>
      <c r="G41" s="5"/>
      <c r="H41" s="4"/>
      <c r="I41" s="5"/>
      <c r="J41" s="4"/>
      <c r="K41" s="5">
        <v>300</v>
      </c>
      <c r="L41" s="5">
        <v>4</v>
      </c>
      <c r="M41" s="5"/>
      <c r="N41" s="4"/>
      <c r="O41" s="5" t="s">
        <v>220</v>
      </c>
      <c r="P41" s="4">
        <v>4</v>
      </c>
      <c r="Q41" s="5"/>
      <c r="R41" s="4"/>
      <c r="S41" s="5"/>
      <c r="T41" s="4"/>
      <c r="U41" s="5"/>
      <c r="V41" s="4"/>
      <c r="W41" s="5"/>
      <c r="X41" s="4"/>
      <c r="Y41" s="8"/>
      <c r="Z41" s="9"/>
      <c r="AA41" s="5" t="s">
        <v>220</v>
      </c>
      <c r="AB41" s="4">
        <v>1</v>
      </c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99</v>
      </c>
      <c r="B42" s="4">
        <v>2003</v>
      </c>
      <c r="C42" s="7" t="s">
        <v>100</v>
      </c>
      <c r="D42" s="13">
        <f t="shared" si="2"/>
        <v>8</v>
      </c>
      <c r="E42" s="11"/>
      <c r="F42" s="13">
        <f t="shared" si="1"/>
        <v>3</v>
      </c>
      <c r="G42" s="5"/>
      <c r="H42" s="4"/>
      <c r="I42" s="5">
        <v>500</v>
      </c>
      <c r="J42" s="4">
        <v>2</v>
      </c>
      <c r="K42" s="5"/>
      <c r="L42" s="5"/>
      <c r="M42" s="5"/>
      <c r="N42" s="4"/>
      <c r="O42" s="5"/>
      <c r="P42" s="4"/>
      <c r="Q42" s="5"/>
      <c r="R42" s="4"/>
      <c r="S42" s="5">
        <v>400</v>
      </c>
      <c r="T42" s="4">
        <v>1</v>
      </c>
      <c r="U42" s="5">
        <v>400</v>
      </c>
      <c r="V42" s="4">
        <v>5</v>
      </c>
      <c r="W42" s="5"/>
      <c r="X42" s="4"/>
      <c r="Y42" s="5"/>
      <c r="Z42" s="4"/>
      <c r="AA42" s="5"/>
      <c r="AB42" s="4"/>
      <c r="AC42" s="5"/>
      <c r="AD42" s="4"/>
      <c r="AE42" s="5"/>
      <c r="AF42" s="4"/>
      <c r="AG42" s="8"/>
      <c r="AH42" s="9"/>
      <c r="AI42" s="5"/>
      <c r="AJ42" s="4"/>
      <c r="AK42" s="5"/>
      <c r="AL42" s="4"/>
      <c r="AM42" s="8"/>
      <c r="AN42" s="9"/>
      <c r="AO42" s="5"/>
      <c r="AP42" s="4"/>
      <c r="AQ42" s="8"/>
      <c r="AR42" s="9"/>
      <c r="AS42" s="18"/>
      <c r="AT42" s="17"/>
      <c r="AU42" s="8"/>
      <c r="AV42" s="9"/>
      <c r="AW42" s="5"/>
      <c r="AX42" s="4"/>
      <c r="AY42" s="8"/>
      <c r="AZ42" s="9"/>
      <c r="BA42" s="5"/>
      <c r="BB42" s="5"/>
      <c r="BC42" s="8"/>
      <c r="BD42" s="9"/>
      <c r="BE42" s="5"/>
      <c r="BF42" s="4"/>
      <c r="BG42" s="5"/>
      <c r="BH42" s="4"/>
      <c r="BI42" s="5"/>
      <c r="BJ42" s="4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7" t="s">
        <v>398</v>
      </c>
      <c r="B43" s="4">
        <v>2003</v>
      </c>
      <c r="C43" s="7" t="s">
        <v>8</v>
      </c>
      <c r="D43" s="13">
        <f t="shared" si="2"/>
        <v>8</v>
      </c>
      <c r="E43" s="11"/>
      <c r="F43" s="13">
        <f t="shared" si="1"/>
        <v>3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 t="s">
        <v>220</v>
      </c>
      <c r="AB43" s="4">
        <v>2</v>
      </c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>
        <v>200</v>
      </c>
      <c r="AN43" s="4">
        <v>3</v>
      </c>
      <c r="AO43" s="5"/>
      <c r="AP43" s="4"/>
      <c r="AQ43" s="5">
        <v>200</v>
      </c>
      <c r="AR43" s="4">
        <v>3</v>
      </c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277</v>
      </c>
      <c r="B44" s="4">
        <v>2003</v>
      </c>
      <c r="C44" s="7" t="s">
        <v>77</v>
      </c>
      <c r="D44" s="13">
        <f t="shared" si="2"/>
        <v>7</v>
      </c>
      <c r="E44" s="11"/>
      <c r="F44" s="13">
        <f t="shared" si="1"/>
        <v>2</v>
      </c>
      <c r="G44" s="5"/>
      <c r="H44" s="4"/>
      <c r="I44" s="5"/>
      <c r="J44" s="4"/>
      <c r="K44" s="5"/>
      <c r="L44" s="5"/>
      <c r="M44" s="5"/>
      <c r="N44" s="4"/>
      <c r="O44" s="18"/>
      <c r="P44" s="17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>
        <v>200</v>
      </c>
      <c r="AL44" s="4">
        <v>4</v>
      </c>
      <c r="AM44" s="5"/>
      <c r="AN44" s="4"/>
      <c r="AO44" s="5"/>
      <c r="AP44" s="4"/>
      <c r="AQ44" s="5"/>
      <c r="AR44" s="4"/>
      <c r="AS44" s="19"/>
      <c r="AT44" s="16"/>
      <c r="AU44" s="5">
        <v>100</v>
      </c>
      <c r="AV44" s="4">
        <v>3</v>
      </c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</row>
    <row r="45" spans="1:69" ht="12.75">
      <c r="A45" s="7" t="s">
        <v>414</v>
      </c>
      <c r="B45" s="4">
        <v>2002</v>
      </c>
      <c r="C45" s="7" t="s">
        <v>45</v>
      </c>
      <c r="D45" s="13">
        <f t="shared" si="2"/>
        <v>7</v>
      </c>
      <c r="E45" s="11"/>
      <c r="F45" s="13">
        <f t="shared" si="1"/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>
        <v>200</v>
      </c>
      <c r="AV45" s="9">
        <v>7</v>
      </c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94</v>
      </c>
      <c r="B46" s="4">
        <v>2003</v>
      </c>
      <c r="C46" s="7" t="s">
        <v>95</v>
      </c>
      <c r="D46" s="13">
        <f t="shared" si="2"/>
        <v>7</v>
      </c>
      <c r="E46" s="11"/>
      <c r="F46" s="13">
        <f t="shared" si="1"/>
        <v>2</v>
      </c>
      <c r="G46" s="5"/>
      <c r="H46" s="4"/>
      <c r="I46" s="5">
        <v>150</v>
      </c>
      <c r="J46" s="4">
        <v>2</v>
      </c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9">
        <v>200</v>
      </c>
      <c r="AT46" s="16">
        <v>5</v>
      </c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 t="s">
        <v>413</v>
      </c>
      <c r="B47" s="4">
        <v>2003</v>
      </c>
      <c r="C47" s="7" t="s">
        <v>158</v>
      </c>
      <c r="D47" s="13">
        <f t="shared" si="2"/>
        <v>6</v>
      </c>
      <c r="E47" s="11"/>
      <c r="F47" s="13">
        <f t="shared" si="1"/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8"/>
      <c r="AR47" s="9"/>
      <c r="AS47" s="18"/>
      <c r="AT47" s="17"/>
      <c r="AU47" s="8">
        <v>100</v>
      </c>
      <c r="AV47" s="9">
        <v>6</v>
      </c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180</v>
      </c>
      <c r="B48" s="4">
        <v>2002</v>
      </c>
      <c r="C48" s="7" t="s">
        <v>150</v>
      </c>
      <c r="D48" s="13">
        <f t="shared" si="2"/>
        <v>6</v>
      </c>
      <c r="E48" s="11"/>
      <c r="F48" s="13">
        <f t="shared" si="1"/>
        <v>1</v>
      </c>
      <c r="G48" s="5"/>
      <c r="H48" s="4"/>
      <c r="I48" s="5"/>
      <c r="J48" s="4"/>
      <c r="K48" s="5"/>
      <c r="L48" s="5"/>
      <c r="M48" s="5">
        <v>300</v>
      </c>
      <c r="N48" s="4">
        <v>6</v>
      </c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8"/>
      <c r="AD48" s="9"/>
      <c r="AE48" s="8"/>
      <c r="AF48" s="9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222</v>
      </c>
      <c r="B49" s="4">
        <v>2002</v>
      </c>
      <c r="C49" s="7" t="s">
        <v>13</v>
      </c>
      <c r="D49" s="13">
        <f t="shared" si="2"/>
        <v>6</v>
      </c>
      <c r="E49" s="11"/>
      <c r="F49" s="13">
        <f t="shared" si="1"/>
        <v>2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8"/>
      <c r="T49" s="9"/>
      <c r="U49" s="5"/>
      <c r="V49" s="4"/>
      <c r="W49" s="5"/>
      <c r="X49" s="4"/>
      <c r="Y49" s="8"/>
      <c r="Z49" s="9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>
        <v>200</v>
      </c>
      <c r="AL49" s="4">
        <v>3</v>
      </c>
      <c r="AM49" s="8"/>
      <c r="AN49" s="9"/>
      <c r="AO49" s="8"/>
      <c r="AP49" s="9"/>
      <c r="AQ49" s="5"/>
      <c r="AR49" s="4"/>
      <c r="AS49" s="19">
        <v>200</v>
      </c>
      <c r="AT49" s="16">
        <v>3</v>
      </c>
      <c r="AU49" s="5"/>
      <c r="AV49" s="4"/>
      <c r="AW49" s="8"/>
      <c r="AX49" s="9"/>
      <c r="AY49" s="5"/>
      <c r="AZ49" s="5"/>
      <c r="BA49" s="8"/>
      <c r="BB49" s="9"/>
      <c r="BC49" s="8"/>
      <c r="BD49" s="9"/>
      <c r="BE49" s="5"/>
      <c r="BF49" s="4"/>
      <c r="BG49" s="8"/>
      <c r="BH49" s="9"/>
      <c r="BI49" s="8"/>
      <c r="BJ49" s="9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416</v>
      </c>
      <c r="B50" s="4">
        <v>2003</v>
      </c>
      <c r="C50" s="7" t="s">
        <v>8</v>
      </c>
      <c r="D50" s="13">
        <f t="shared" si="2"/>
        <v>6</v>
      </c>
      <c r="E50" s="11"/>
      <c r="F50" s="13">
        <f t="shared" si="1"/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8"/>
      <c r="AR50" s="9"/>
      <c r="AS50" s="18"/>
      <c r="AT50" s="17"/>
      <c r="AU50" s="8">
        <v>200</v>
      </c>
      <c r="AV50" s="9">
        <v>6</v>
      </c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40</v>
      </c>
      <c r="B51" s="4">
        <v>2002</v>
      </c>
      <c r="C51" s="7" t="s">
        <v>12</v>
      </c>
      <c r="D51" s="13">
        <f t="shared" si="2"/>
        <v>5</v>
      </c>
      <c r="E51" s="11"/>
      <c r="F51" s="13">
        <f t="shared" si="1"/>
        <v>1</v>
      </c>
      <c r="G51" s="5">
        <v>500</v>
      </c>
      <c r="H51" s="4">
        <v>5</v>
      </c>
      <c r="I51" s="5"/>
      <c r="J51" s="4"/>
      <c r="K51" s="5"/>
      <c r="L51" s="5"/>
      <c r="M51" s="5"/>
      <c r="N51" s="4"/>
      <c r="O51" s="5"/>
      <c r="P51" s="4"/>
      <c r="Q51" s="5"/>
      <c r="R51" s="4"/>
      <c r="S51" s="8"/>
      <c r="T51" s="9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8"/>
      <c r="AL51" s="9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174</v>
      </c>
      <c r="B52" s="4">
        <v>2003</v>
      </c>
      <c r="C52" s="7" t="s">
        <v>150</v>
      </c>
      <c r="D52" s="13">
        <f t="shared" si="2"/>
        <v>5</v>
      </c>
      <c r="E52" s="11"/>
      <c r="F52" s="13">
        <f t="shared" si="1"/>
        <v>1</v>
      </c>
      <c r="G52" s="5"/>
      <c r="H52" s="4"/>
      <c r="I52" s="5"/>
      <c r="J52" s="4"/>
      <c r="K52" s="8"/>
      <c r="L52" s="9"/>
      <c r="M52" s="8">
        <v>80</v>
      </c>
      <c r="N52" s="9">
        <v>5</v>
      </c>
      <c r="O52" s="8"/>
      <c r="P52" s="9"/>
      <c r="Q52" s="5"/>
      <c r="R52" s="4"/>
      <c r="S52" s="8"/>
      <c r="T52" s="9"/>
      <c r="U52" s="5"/>
      <c r="V52" s="4"/>
      <c r="W52" s="8"/>
      <c r="X52" s="9"/>
      <c r="Y52" s="8"/>
      <c r="Z52" s="9"/>
      <c r="AA52" s="8"/>
      <c r="AB52" s="9"/>
      <c r="AC52" s="8"/>
      <c r="AD52" s="9"/>
      <c r="AE52" s="8"/>
      <c r="AF52" s="9"/>
      <c r="AG52" s="8"/>
      <c r="AH52" s="9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131</v>
      </c>
      <c r="B53" s="4">
        <v>2003</v>
      </c>
      <c r="C53" s="7" t="s">
        <v>106</v>
      </c>
      <c r="D53" s="13">
        <f t="shared" si="2"/>
        <v>5</v>
      </c>
      <c r="E53" s="11"/>
      <c r="F53" s="13">
        <f t="shared" si="1"/>
        <v>2</v>
      </c>
      <c r="G53" s="8"/>
      <c r="H53" s="9"/>
      <c r="I53" s="8"/>
      <c r="J53" s="9"/>
      <c r="K53" s="5">
        <v>80</v>
      </c>
      <c r="L53" s="5">
        <v>4</v>
      </c>
      <c r="M53" s="8"/>
      <c r="N53" s="9"/>
      <c r="O53" s="19"/>
      <c r="P53" s="16"/>
      <c r="Q53" s="8"/>
      <c r="R53" s="9"/>
      <c r="S53" s="5"/>
      <c r="T53" s="4"/>
      <c r="U53" s="5"/>
      <c r="V53" s="4"/>
      <c r="W53" s="5"/>
      <c r="X53" s="4"/>
      <c r="Y53" s="5">
        <v>100</v>
      </c>
      <c r="Z53" s="4">
        <v>1</v>
      </c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135</v>
      </c>
      <c r="B54" s="4">
        <v>2003</v>
      </c>
      <c r="C54" s="7" t="s">
        <v>106</v>
      </c>
      <c r="D54" s="13">
        <f t="shared" si="2"/>
        <v>5</v>
      </c>
      <c r="E54" s="11"/>
      <c r="F54" s="13">
        <f t="shared" si="1"/>
        <v>1</v>
      </c>
      <c r="G54" s="5"/>
      <c r="H54" s="4"/>
      <c r="I54" s="5"/>
      <c r="J54" s="4"/>
      <c r="K54" s="5">
        <v>300</v>
      </c>
      <c r="L54" s="5">
        <v>5</v>
      </c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8"/>
      <c r="AJ54" s="9"/>
      <c r="AK54" s="8"/>
      <c r="AL54" s="9"/>
      <c r="AM54" s="8"/>
      <c r="AN54" s="9"/>
      <c r="AO54" s="8"/>
      <c r="AP54" s="9"/>
      <c r="AQ54" s="5"/>
      <c r="AR54" s="4"/>
      <c r="AS54" s="19"/>
      <c r="AT54" s="16"/>
      <c r="AU54" s="5"/>
      <c r="AV54" s="4"/>
      <c r="AW54" s="8"/>
      <c r="AX54" s="9"/>
      <c r="AY54" s="8"/>
      <c r="AZ54" s="9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396</v>
      </c>
      <c r="B55" s="4">
        <v>2003</v>
      </c>
      <c r="C55" s="7" t="s">
        <v>12</v>
      </c>
      <c r="D55" s="13">
        <f t="shared" si="2"/>
        <v>5</v>
      </c>
      <c r="E55" s="11"/>
      <c r="F55" s="13">
        <f t="shared" si="1"/>
        <v>2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8"/>
      <c r="T55" s="9"/>
      <c r="U55" s="5" t="s">
        <v>220</v>
      </c>
      <c r="V55" s="4">
        <v>2</v>
      </c>
      <c r="W55" s="5"/>
      <c r="X55" s="4"/>
      <c r="Y55" s="8"/>
      <c r="Z55" s="9"/>
      <c r="AA55" s="5" t="s">
        <v>220</v>
      </c>
      <c r="AB55" s="4">
        <v>3</v>
      </c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403</v>
      </c>
      <c r="B56" s="4">
        <v>2003</v>
      </c>
      <c r="C56" s="7" t="s">
        <v>13</v>
      </c>
      <c r="D56" s="13">
        <f t="shared" si="2"/>
        <v>5</v>
      </c>
      <c r="E56" s="11"/>
      <c r="F56" s="13">
        <f t="shared" si="1"/>
        <v>2</v>
      </c>
      <c r="G56" s="5"/>
      <c r="H56" s="4"/>
      <c r="I56" s="5"/>
      <c r="J56" s="4"/>
      <c r="K56" s="5"/>
      <c r="L56" s="5"/>
      <c r="M56" s="8"/>
      <c r="N56" s="9"/>
      <c r="O56" s="5"/>
      <c r="P56" s="4"/>
      <c r="Q56" s="8"/>
      <c r="R56" s="9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>
        <v>400</v>
      </c>
      <c r="AJ56" s="4">
        <v>4</v>
      </c>
      <c r="AK56" s="5"/>
      <c r="AL56" s="4"/>
      <c r="AM56" s="5"/>
      <c r="AN56" s="4"/>
      <c r="AO56" s="5"/>
      <c r="AP56" s="4"/>
      <c r="AQ56" s="5"/>
      <c r="AR56" s="4"/>
      <c r="AS56" s="19"/>
      <c r="AT56" s="16"/>
      <c r="AU56" s="5"/>
      <c r="AV56" s="4"/>
      <c r="AW56" s="5">
        <v>400</v>
      </c>
      <c r="AX56" s="4">
        <v>1</v>
      </c>
      <c r="AY56" s="5"/>
      <c r="AZ56" s="5"/>
      <c r="BA56" s="8"/>
      <c r="BB56" s="9"/>
      <c r="BC56" s="8"/>
      <c r="BD56" s="9"/>
      <c r="BE56" s="8"/>
      <c r="BF56" s="9"/>
      <c r="BG56" s="8"/>
      <c r="BH56" s="9"/>
      <c r="BI56" s="8"/>
      <c r="BJ56" s="9"/>
      <c r="BK56" s="5"/>
      <c r="BL56" s="4"/>
      <c r="BM56" s="4"/>
      <c r="BN56" s="4"/>
      <c r="BO56" s="4"/>
      <c r="BP56" s="4"/>
      <c r="BQ56" s="4"/>
    </row>
    <row r="57" spans="1:69" ht="12.75">
      <c r="A57" s="7" t="s">
        <v>221</v>
      </c>
      <c r="B57" s="4">
        <v>2002</v>
      </c>
      <c r="C57" s="7" t="s">
        <v>3</v>
      </c>
      <c r="D57" s="13">
        <f t="shared" si="2"/>
        <v>5</v>
      </c>
      <c r="E57" s="11"/>
      <c r="F57" s="13">
        <f t="shared" si="1"/>
        <v>1</v>
      </c>
      <c r="G57" s="5"/>
      <c r="H57" s="4"/>
      <c r="I57" s="5"/>
      <c r="J57" s="4"/>
      <c r="K57" s="5"/>
      <c r="L57" s="5"/>
      <c r="M57" s="8"/>
      <c r="N57" s="9"/>
      <c r="O57" s="5" t="s">
        <v>220</v>
      </c>
      <c r="P57" s="4">
        <v>5</v>
      </c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8"/>
      <c r="AH57" s="9"/>
      <c r="AI57" s="8"/>
      <c r="AJ57" s="9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8"/>
      <c r="BF57" s="9"/>
      <c r="BG57" s="8"/>
      <c r="BH57" s="9"/>
      <c r="BI57" s="8"/>
      <c r="BJ57" s="9"/>
      <c r="BK57" s="5"/>
      <c r="BL57" s="4"/>
      <c r="BM57" s="4"/>
      <c r="BN57" s="4"/>
      <c r="BO57" s="4"/>
      <c r="BP57" s="4"/>
      <c r="BQ57" s="4"/>
    </row>
    <row r="58" spans="1:69" ht="12.75">
      <c r="A58" s="7" t="s">
        <v>133</v>
      </c>
      <c r="B58" s="4">
        <v>2003</v>
      </c>
      <c r="C58" s="7" t="s">
        <v>134</v>
      </c>
      <c r="D58" s="13">
        <f t="shared" si="2"/>
        <v>5</v>
      </c>
      <c r="E58" s="11"/>
      <c r="F58" s="13">
        <f t="shared" si="1"/>
        <v>2</v>
      </c>
      <c r="G58" s="8"/>
      <c r="H58" s="9"/>
      <c r="I58" s="8"/>
      <c r="J58" s="9"/>
      <c r="K58" s="8">
        <v>80</v>
      </c>
      <c r="L58" s="9">
        <v>1</v>
      </c>
      <c r="M58" s="8"/>
      <c r="N58" s="9"/>
      <c r="O58" s="8"/>
      <c r="P58" s="9"/>
      <c r="Q58" s="8"/>
      <c r="R58" s="9"/>
      <c r="S58" s="5"/>
      <c r="T58" s="4"/>
      <c r="U58" s="5"/>
      <c r="V58" s="4"/>
      <c r="W58" s="5"/>
      <c r="X58" s="4"/>
      <c r="Y58" s="5"/>
      <c r="Z58" s="4"/>
      <c r="AA58" s="8"/>
      <c r="AB58" s="9"/>
      <c r="AC58" s="8"/>
      <c r="AD58" s="9"/>
      <c r="AE58" s="8"/>
      <c r="AF58" s="9"/>
      <c r="AG58" s="8"/>
      <c r="AH58" s="9"/>
      <c r="AI58" s="8"/>
      <c r="AJ58" s="9"/>
      <c r="AK58" s="8"/>
      <c r="AL58" s="9"/>
      <c r="AM58" s="8">
        <v>100</v>
      </c>
      <c r="AN58" s="9">
        <v>4</v>
      </c>
      <c r="AO58" s="5"/>
      <c r="AP58" s="4"/>
      <c r="AQ58" s="8"/>
      <c r="AR58" s="9"/>
      <c r="AS58" s="18"/>
      <c r="AT58" s="17"/>
      <c r="AU58" s="8"/>
      <c r="AV58" s="9"/>
      <c r="AW58" s="8"/>
      <c r="AX58" s="9"/>
      <c r="AY58" s="8"/>
      <c r="AZ58" s="9"/>
      <c r="BA58" s="5"/>
      <c r="BB58" s="5"/>
      <c r="BC58" s="8"/>
      <c r="BD58" s="9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 t="s">
        <v>406</v>
      </c>
      <c r="B59" s="4">
        <v>2003</v>
      </c>
      <c r="C59" s="7" t="s">
        <v>233</v>
      </c>
      <c r="D59" s="13">
        <f t="shared" si="2"/>
        <v>5</v>
      </c>
      <c r="E59" s="11"/>
      <c r="F59" s="13">
        <f t="shared" si="1"/>
        <v>1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>
        <v>100</v>
      </c>
      <c r="AP59" s="4">
        <v>5</v>
      </c>
      <c r="AQ59" s="8"/>
      <c r="AR59" s="9"/>
      <c r="AS59" s="18"/>
      <c r="AT59" s="17"/>
      <c r="AU59" s="8"/>
      <c r="AV59" s="9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216</v>
      </c>
      <c r="B60" s="4">
        <v>2003</v>
      </c>
      <c r="C60" s="7" t="s">
        <v>147</v>
      </c>
      <c r="D60" s="13">
        <f t="shared" si="2"/>
        <v>5</v>
      </c>
      <c r="E60" s="11"/>
      <c r="F60" s="13">
        <f t="shared" si="1"/>
        <v>1</v>
      </c>
      <c r="G60" s="5"/>
      <c r="H60" s="4"/>
      <c r="I60" s="5"/>
      <c r="J60" s="4"/>
      <c r="K60" s="5"/>
      <c r="L60" s="5"/>
      <c r="M60" s="5"/>
      <c r="N60" s="4"/>
      <c r="O60" s="5">
        <v>400</v>
      </c>
      <c r="P60" s="4">
        <v>5</v>
      </c>
      <c r="Q60" s="8"/>
      <c r="R60" s="9"/>
      <c r="S60" s="8"/>
      <c r="T60" s="9"/>
      <c r="U60" s="5"/>
      <c r="V60" s="4"/>
      <c r="W60" s="5"/>
      <c r="X60" s="4"/>
      <c r="Y60" s="5"/>
      <c r="Z60" s="4"/>
      <c r="AA60" s="8"/>
      <c r="AB60" s="9"/>
      <c r="AC60" s="5"/>
      <c r="AD60" s="4"/>
      <c r="AE60" s="5"/>
      <c r="AF60" s="4"/>
      <c r="AG60" s="8"/>
      <c r="AH60" s="9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246</v>
      </c>
      <c r="B61" s="4">
        <v>2003</v>
      </c>
      <c r="C61" s="7" t="s">
        <v>233</v>
      </c>
      <c r="D61" s="13">
        <f t="shared" si="2"/>
        <v>5</v>
      </c>
      <c r="E61" s="11"/>
      <c r="F61" s="13">
        <f t="shared" si="1"/>
        <v>2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>
        <v>100</v>
      </c>
      <c r="R61" s="4">
        <v>1</v>
      </c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>
        <v>100</v>
      </c>
      <c r="AP61" s="4">
        <v>4</v>
      </c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ht="12.75">
      <c r="A62" s="7" t="s">
        <v>217</v>
      </c>
      <c r="B62" s="4">
        <v>2002</v>
      </c>
      <c r="C62" s="7" t="s">
        <v>13</v>
      </c>
      <c r="D62" s="13">
        <f t="shared" si="2"/>
        <v>5</v>
      </c>
      <c r="E62" s="11"/>
      <c r="F62" s="13">
        <f t="shared" si="1"/>
        <v>2</v>
      </c>
      <c r="G62" s="5"/>
      <c r="H62" s="4"/>
      <c r="I62" s="5"/>
      <c r="J62" s="4"/>
      <c r="K62" s="5"/>
      <c r="L62" s="5"/>
      <c r="M62" s="5"/>
      <c r="N62" s="4"/>
      <c r="O62" s="5">
        <v>400</v>
      </c>
      <c r="P62" s="4">
        <v>3</v>
      </c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>
        <v>400</v>
      </c>
      <c r="AX62" s="4">
        <v>2</v>
      </c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 t="s">
        <v>370</v>
      </c>
      <c r="B63" s="4">
        <v>2002</v>
      </c>
      <c r="C63" s="7" t="s">
        <v>8</v>
      </c>
      <c r="D63" s="13">
        <f t="shared" si="2"/>
        <v>4</v>
      </c>
      <c r="E63" s="15"/>
      <c r="F63" s="13">
        <f t="shared" si="1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>
        <v>200</v>
      </c>
      <c r="AN63" s="4">
        <v>4</v>
      </c>
      <c r="AO63" s="5"/>
      <c r="AP63" s="4"/>
      <c r="AQ63" s="8"/>
      <c r="AR63" s="9"/>
      <c r="AS63" s="18"/>
      <c r="AT63" s="17"/>
      <c r="AU63" s="8"/>
      <c r="AV63" s="9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244</v>
      </c>
      <c r="B64" s="4">
        <v>2002</v>
      </c>
      <c r="C64" s="7" t="s">
        <v>233</v>
      </c>
      <c r="D64" s="13">
        <f t="shared" si="2"/>
        <v>4</v>
      </c>
      <c r="E64" s="11"/>
      <c r="F64" s="13">
        <f t="shared" si="1"/>
        <v>1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>
        <v>100</v>
      </c>
      <c r="R64" s="4">
        <v>4</v>
      </c>
      <c r="S64" s="5"/>
      <c r="T64" s="4"/>
      <c r="U64" s="5"/>
      <c r="V64" s="4"/>
      <c r="W64" s="5"/>
      <c r="X64" s="4"/>
      <c r="Y64" s="5"/>
      <c r="Z64" s="4"/>
      <c r="AA64" s="8"/>
      <c r="AB64" s="9"/>
      <c r="AC64" s="8"/>
      <c r="AD64" s="9"/>
      <c r="AE64" s="8"/>
      <c r="AF64" s="9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8"/>
      <c r="BN64" s="9"/>
      <c r="BO64" s="8"/>
      <c r="BP64" s="9"/>
      <c r="BQ64" s="8"/>
    </row>
    <row r="65" spans="1:69" s="1" customFormat="1" ht="12.75">
      <c r="A65" s="7" t="s">
        <v>183</v>
      </c>
      <c r="B65" s="4">
        <v>2002</v>
      </c>
      <c r="C65" s="7" t="s">
        <v>150</v>
      </c>
      <c r="D65" s="13">
        <f t="shared" si="2"/>
        <v>3</v>
      </c>
      <c r="E65" s="11"/>
      <c r="F65" s="13">
        <f t="shared" si="1"/>
        <v>1</v>
      </c>
      <c r="G65" s="5"/>
      <c r="H65" s="4"/>
      <c r="I65" s="5"/>
      <c r="J65" s="4"/>
      <c r="K65" s="5"/>
      <c r="L65" s="5"/>
      <c r="M65" s="5">
        <v>300</v>
      </c>
      <c r="N65" s="4">
        <v>3</v>
      </c>
      <c r="O65" s="5"/>
      <c r="P65" s="4"/>
      <c r="Q65" s="5"/>
      <c r="R65" s="4"/>
      <c r="S65" s="5"/>
      <c r="T65" s="4"/>
      <c r="U65" s="8"/>
      <c r="V65" s="9"/>
      <c r="W65" s="8"/>
      <c r="X65" s="9"/>
      <c r="Y65" s="8"/>
      <c r="Z65" s="9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5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 t="s">
        <v>397</v>
      </c>
      <c r="B66" s="4">
        <v>2003</v>
      </c>
      <c r="C66" s="7" t="s">
        <v>45</v>
      </c>
      <c r="D66" s="13">
        <f aca="true" t="shared" si="3" ref="D66:D88">H66+J66+L66+N66+P66+R66+T66+V66+X66+Z66+AB66+AD66+AF66+AH66+AJ66+AL66+AN66+AP66+AR66+AT66+AV66+AX66+AZ66+BB66+BD66+BF66+BH66+BJ66+BL66+BN66-E66</f>
        <v>3</v>
      </c>
      <c r="E66" s="11"/>
      <c r="F66" s="13">
        <f t="shared" si="1"/>
        <v>1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 t="s">
        <v>273</v>
      </c>
      <c r="Z66" s="4">
        <v>3</v>
      </c>
      <c r="AA66" s="5"/>
      <c r="AB66" s="4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 t="s">
        <v>404</v>
      </c>
      <c r="B67" s="4">
        <v>2003</v>
      </c>
      <c r="C67" s="7" t="s">
        <v>228</v>
      </c>
      <c r="D67" s="13">
        <f t="shared" si="3"/>
        <v>3</v>
      </c>
      <c r="E67" s="11"/>
      <c r="F67" s="13">
        <f aca="true" t="shared" si="4" ref="F67:F88">COUNT(H67,J67,L67,N67,P67,R67,T67,V67,X67,Z67,AB67,AD67,AF67,AH67,AJ67,AL67,AN67,AP67,AR67,AT67,AV67,AX67,AZ67)</f>
        <v>1</v>
      </c>
      <c r="G67" s="5"/>
      <c r="H67" s="4"/>
      <c r="I67" s="5"/>
      <c r="J67" s="4"/>
      <c r="K67" s="5"/>
      <c r="L67" s="5"/>
      <c r="M67" s="5"/>
      <c r="N67" s="4"/>
      <c r="O67" s="8"/>
      <c r="P67" s="9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8"/>
      <c r="AD67" s="9"/>
      <c r="AE67" s="8"/>
      <c r="AF67" s="9"/>
      <c r="AG67" s="5"/>
      <c r="AH67" s="4"/>
      <c r="AI67" s="5">
        <v>400</v>
      </c>
      <c r="AJ67" s="4">
        <v>3</v>
      </c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 t="s">
        <v>393</v>
      </c>
      <c r="B68" s="4">
        <v>2003</v>
      </c>
      <c r="C68" s="7" t="s">
        <v>59</v>
      </c>
      <c r="D68" s="13">
        <f t="shared" si="3"/>
        <v>3</v>
      </c>
      <c r="E68" s="11"/>
      <c r="F68" s="13">
        <f t="shared" si="4"/>
        <v>2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>
        <v>200</v>
      </c>
      <c r="AL68" s="4">
        <v>2</v>
      </c>
      <c r="AM68" s="5"/>
      <c r="AN68" s="4"/>
      <c r="AO68" s="5"/>
      <c r="AP68" s="4"/>
      <c r="AQ68" s="5"/>
      <c r="AR68" s="4"/>
      <c r="AS68" s="5"/>
      <c r="AT68" s="4"/>
      <c r="AU68" s="5">
        <v>100</v>
      </c>
      <c r="AV68" s="4">
        <v>1</v>
      </c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 t="s">
        <v>218</v>
      </c>
      <c r="B69" s="4">
        <v>2003</v>
      </c>
      <c r="C69" s="7" t="s">
        <v>104</v>
      </c>
      <c r="D69" s="13">
        <f t="shared" si="3"/>
        <v>2</v>
      </c>
      <c r="E69" s="11"/>
      <c r="F69" s="13">
        <f t="shared" si="4"/>
        <v>1</v>
      </c>
      <c r="G69" s="5"/>
      <c r="H69" s="4"/>
      <c r="I69" s="5"/>
      <c r="J69" s="4"/>
      <c r="K69" s="5"/>
      <c r="L69" s="5"/>
      <c r="M69" s="8"/>
      <c r="N69" s="9"/>
      <c r="O69" s="5">
        <v>400</v>
      </c>
      <c r="P69" s="4">
        <v>2</v>
      </c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 t="s">
        <v>283</v>
      </c>
      <c r="B70" s="4">
        <v>2003</v>
      </c>
      <c r="C70" s="7" t="s">
        <v>45</v>
      </c>
      <c r="D70" s="13">
        <f t="shared" si="3"/>
        <v>2</v>
      </c>
      <c r="E70" s="15"/>
      <c r="F70" s="13">
        <f t="shared" si="4"/>
        <v>1</v>
      </c>
      <c r="G70" s="5"/>
      <c r="H70" s="4"/>
      <c r="I70" s="5"/>
      <c r="J70" s="4"/>
      <c r="K70" s="8"/>
      <c r="L70" s="9"/>
      <c r="M70" s="5"/>
      <c r="N70" s="4"/>
      <c r="O70" s="5"/>
      <c r="P70" s="4"/>
      <c r="Q70" s="19"/>
      <c r="R70" s="4"/>
      <c r="S70" s="5"/>
      <c r="T70" s="4"/>
      <c r="U70" s="5"/>
      <c r="V70" s="4"/>
      <c r="W70" s="8"/>
      <c r="X70" s="9"/>
      <c r="Y70" s="5"/>
      <c r="Z70" s="4"/>
      <c r="AA70" s="5"/>
      <c r="AB70" s="4"/>
      <c r="AC70" s="5"/>
      <c r="AD70" s="4"/>
      <c r="AE70" s="5"/>
      <c r="AF70" s="4"/>
      <c r="AG70" s="5" t="s">
        <v>273</v>
      </c>
      <c r="AH70" s="4">
        <v>2</v>
      </c>
      <c r="AI70" s="5"/>
      <c r="AJ70" s="4"/>
      <c r="AK70" s="5"/>
      <c r="AL70" s="4"/>
      <c r="AM70" s="5"/>
      <c r="AN70" s="4"/>
      <c r="AO70" s="5"/>
      <c r="AP70" s="4"/>
      <c r="AQ70" s="8"/>
      <c r="AR70" s="9"/>
      <c r="AS70" s="18"/>
      <c r="AT70" s="17"/>
      <c r="AU70" s="8"/>
      <c r="AV70" s="9"/>
      <c r="AW70" s="8"/>
      <c r="AX70" s="9"/>
      <c r="AY70" s="5"/>
      <c r="AZ70" s="5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 t="s">
        <v>245</v>
      </c>
      <c r="B71" s="4">
        <v>2003</v>
      </c>
      <c r="C71" s="7" t="s">
        <v>233</v>
      </c>
      <c r="D71" s="13">
        <f t="shared" si="3"/>
        <v>2</v>
      </c>
      <c r="E71" s="11"/>
      <c r="F71" s="13">
        <f t="shared" si="4"/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>
        <v>100</v>
      </c>
      <c r="R71" s="4">
        <v>2</v>
      </c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8"/>
      <c r="AJ71" s="9"/>
      <c r="AK71" s="8"/>
      <c r="AL71" s="9"/>
      <c r="AM71" s="5"/>
      <c r="AN71" s="4"/>
      <c r="AO71" s="8"/>
      <c r="AP71" s="9"/>
      <c r="AQ71" s="5"/>
      <c r="AR71" s="4"/>
      <c r="AS71" s="19"/>
      <c r="AT71" s="16"/>
      <c r="AU71" s="5"/>
      <c r="AV71" s="4"/>
      <c r="AW71" s="8"/>
      <c r="AX71" s="9"/>
      <c r="AY71" s="8"/>
      <c r="AZ71" s="9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8"/>
      <c r="BL71" s="9"/>
      <c r="BM71" s="8"/>
      <c r="BN71" s="9"/>
      <c r="BO71" s="8"/>
      <c r="BP71" s="9"/>
      <c r="BQ71" s="8"/>
    </row>
    <row r="72" spans="1:69" ht="12.75">
      <c r="A72" s="7" t="s">
        <v>405</v>
      </c>
      <c r="B72" s="4">
        <v>2003</v>
      </c>
      <c r="C72" s="7" t="s">
        <v>77</v>
      </c>
      <c r="D72" s="13">
        <f t="shared" si="3"/>
        <v>6</v>
      </c>
      <c r="E72" s="15"/>
      <c r="F72" s="13">
        <f t="shared" si="4"/>
        <v>2</v>
      </c>
      <c r="G72" s="5"/>
      <c r="H72" s="4"/>
      <c r="I72" s="5"/>
      <c r="J72" s="4"/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>
        <v>200</v>
      </c>
      <c r="AN72" s="4">
        <v>2</v>
      </c>
      <c r="AO72" s="5"/>
      <c r="AP72" s="4"/>
      <c r="AQ72" s="8"/>
      <c r="AR72" s="9"/>
      <c r="AS72" s="18"/>
      <c r="AT72" s="17"/>
      <c r="AU72" s="8"/>
      <c r="AV72" s="9"/>
      <c r="AW72" s="5"/>
      <c r="AX72" s="4"/>
      <c r="AY72" s="5">
        <v>400</v>
      </c>
      <c r="AZ72" s="5">
        <v>4</v>
      </c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 t="s">
        <v>178</v>
      </c>
      <c r="B73" s="4">
        <v>2003</v>
      </c>
      <c r="C73" s="7" t="s">
        <v>150</v>
      </c>
      <c r="D73" s="13">
        <f t="shared" si="3"/>
        <v>2</v>
      </c>
      <c r="E73" s="11"/>
      <c r="F73" s="13">
        <f t="shared" si="4"/>
        <v>1</v>
      </c>
      <c r="G73" s="5"/>
      <c r="H73" s="4"/>
      <c r="I73" s="5"/>
      <c r="J73" s="4"/>
      <c r="K73" s="5"/>
      <c r="L73" s="5"/>
      <c r="M73" s="5">
        <v>80</v>
      </c>
      <c r="N73" s="4">
        <v>2</v>
      </c>
      <c r="O73" s="8"/>
      <c r="P73" s="9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 t="s">
        <v>81</v>
      </c>
      <c r="B74" s="4">
        <v>2003</v>
      </c>
      <c r="C74" s="7" t="s">
        <v>82</v>
      </c>
      <c r="D74" s="13">
        <f t="shared" si="3"/>
        <v>2</v>
      </c>
      <c r="E74" s="11"/>
      <c r="F74" s="13">
        <f t="shared" si="4"/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8">
        <v>200</v>
      </c>
      <c r="AR74" s="9">
        <v>2</v>
      </c>
      <c r="AS74" s="18"/>
      <c r="AT74" s="17"/>
      <c r="AU74" s="8"/>
      <c r="AV74" s="9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ht="12.75">
      <c r="A75" s="7" t="s">
        <v>215</v>
      </c>
      <c r="B75" s="4">
        <v>2002</v>
      </c>
      <c r="C75" s="7" t="s">
        <v>147</v>
      </c>
      <c r="D75" s="13">
        <f t="shared" si="3"/>
        <v>2</v>
      </c>
      <c r="E75" s="11"/>
      <c r="F75" s="13">
        <f t="shared" si="4"/>
        <v>2</v>
      </c>
      <c r="G75" s="5"/>
      <c r="H75" s="4"/>
      <c r="I75" s="5"/>
      <c r="J75" s="4"/>
      <c r="K75" s="5"/>
      <c r="L75" s="5"/>
      <c r="M75" s="5"/>
      <c r="N75" s="4"/>
      <c r="O75" s="5">
        <v>100</v>
      </c>
      <c r="P75" s="4">
        <v>1</v>
      </c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5">
        <v>100</v>
      </c>
      <c r="AD75" s="4">
        <v>1</v>
      </c>
      <c r="AE75" s="5"/>
      <c r="AF75" s="4"/>
      <c r="AG75" s="5"/>
      <c r="AH75" s="4"/>
      <c r="AI75" s="8"/>
      <c r="AJ75" s="9"/>
      <c r="AK75" s="5"/>
      <c r="AL75" s="4"/>
      <c r="AM75" s="5"/>
      <c r="AN75" s="4"/>
      <c r="AO75" s="5"/>
      <c r="AP75" s="4"/>
      <c r="AQ75" s="8"/>
      <c r="AR75" s="9"/>
      <c r="AS75" s="18"/>
      <c r="AT75" s="17"/>
      <c r="AU75" s="8"/>
      <c r="AV75" s="9"/>
      <c r="AW75" s="8"/>
      <c r="AX75" s="9"/>
      <c r="AY75" s="8"/>
      <c r="AZ75" s="9"/>
      <c r="BA75" s="8"/>
      <c r="BB75" s="9"/>
      <c r="BC75" s="5"/>
      <c r="BD75" s="4"/>
      <c r="BE75" s="5"/>
      <c r="BF75" s="4"/>
      <c r="BG75" s="8"/>
      <c r="BH75" s="9"/>
      <c r="BI75" s="8"/>
      <c r="BJ75" s="9"/>
      <c r="BK75" s="5"/>
      <c r="BL75" s="4"/>
      <c r="BM75" s="4"/>
      <c r="BN75" s="4"/>
      <c r="BO75" s="4"/>
      <c r="BP75" s="4"/>
      <c r="BQ75" s="4"/>
    </row>
    <row r="76" spans="1:69" ht="12.75">
      <c r="A76" s="7" t="s">
        <v>132</v>
      </c>
      <c r="B76" s="4">
        <v>2003</v>
      </c>
      <c r="C76" s="7" t="s">
        <v>14</v>
      </c>
      <c r="D76" s="13">
        <f t="shared" si="3"/>
        <v>2</v>
      </c>
      <c r="E76" s="11"/>
      <c r="F76" s="13">
        <f t="shared" si="4"/>
        <v>1</v>
      </c>
      <c r="G76" s="5"/>
      <c r="H76" s="4"/>
      <c r="I76" s="5"/>
      <c r="J76" s="4"/>
      <c r="K76" s="5">
        <v>80</v>
      </c>
      <c r="L76" s="5">
        <v>2</v>
      </c>
      <c r="M76" s="5"/>
      <c r="N76" s="4"/>
      <c r="O76" s="5"/>
      <c r="P76" s="4"/>
      <c r="Q76" s="5"/>
      <c r="R76" s="4"/>
      <c r="S76" s="5"/>
      <c r="T76" s="4"/>
      <c r="U76" s="8"/>
      <c r="V76" s="9"/>
      <c r="W76" s="5"/>
      <c r="X76" s="4"/>
      <c r="Y76" s="5"/>
      <c r="Z76" s="4"/>
      <c r="AA76" s="8"/>
      <c r="AB76" s="9"/>
      <c r="AC76" s="8"/>
      <c r="AD76" s="9"/>
      <c r="AE76" s="8"/>
      <c r="AF76" s="9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 t="s">
        <v>400</v>
      </c>
      <c r="B77" s="4">
        <v>2003</v>
      </c>
      <c r="C77" s="7" t="s">
        <v>233</v>
      </c>
      <c r="D77" s="13">
        <f t="shared" si="3"/>
        <v>2</v>
      </c>
      <c r="E77" s="11"/>
      <c r="F77" s="13">
        <f t="shared" si="4"/>
        <v>1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5"/>
      <c r="AB77" s="4"/>
      <c r="AC77" s="8"/>
      <c r="AD77" s="9"/>
      <c r="AE77" s="8">
        <v>200</v>
      </c>
      <c r="AF77" s="9">
        <v>2</v>
      </c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 t="s">
        <v>219</v>
      </c>
      <c r="B78" s="4">
        <v>2003</v>
      </c>
      <c r="C78" s="7" t="s">
        <v>45</v>
      </c>
      <c r="D78" s="13">
        <f t="shared" si="3"/>
        <v>2</v>
      </c>
      <c r="E78" s="11"/>
      <c r="F78" s="13">
        <f t="shared" si="4"/>
        <v>2</v>
      </c>
      <c r="G78" s="5"/>
      <c r="H78" s="4"/>
      <c r="I78" s="5"/>
      <c r="J78" s="4"/>
      <c r="K78" s="5"/>
      <c r="L78" s="5"/>
      <c r="M78" s="8"/>
      <c r="N78" s="9"/>
      <c r="O78" s="5">
        <v>400</v>
      </c>
      <c r="P78" s="4">
        <v>1</v>
      </c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>
        <v>400</v>
      </c>
      <c r="AJ78" s="4">
        <v>1</v>
      </c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 t="s">
        <v>76</v>
      </c>
      <c r="B79" s="4">
        <v>2002</v>
      </c>
      <c r="C79" s="7" t="s">
        <v>77</v>
      </c>
      <c r="D79" s="13">
        <f t="shared" si="3"/>
        <v>2</v>
      </c>
      <c r="E79" s="11"/>
      <c r="F79" s="13">
        <f t="shared" si="4"/>
        <v>1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8"/>
      <c r="AR79" s="9"/>
      <c r="AS79" s="18">
        <v>200</v>
      </c>
      <c r="AT79" s="17">
        <v>2</v>
      </c>
      <c r="AU79" s="8"/>
      <c r="AV79" s="9"/>
      <c r="AW79" s="5"/>
      <c r="AX79" s="4"/>
      <c r="AY79" s="5"/>
      <c r="AZ79" s="5"/>
      <c r="BA79" s="5"/>
      <c r="BB79" s="5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 t="s">
        <v>415</v>
      </c>
      <c r="B80" s="4">
        <v>2003</v>
      </c>
      <c r="C80" s="7" t="s">
        <v>59</v>
      </c>
      <c r="D80" s="13">
        <f t="shared" si="3"/>
        <v>2</v>
      </c>
      <c r="E80" s="11"/>
      <c r="F80" s="13">
        <f t="shared" si="4"/>
        <v>1</v>
      </c>
      <c r="G80" s="5"/>
      <c r="H80" s="4"/>
      <c r="I80" s="5"/>
      <c r="J80" s="4"/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8"/>
      <c r="AR80" s="9"/>
      <c r="AS80" s="18"/>
      <c r="AT80" s="17"/>
      <c r="AU80" s="8">
        <v>100</v>
      </c>
      <c r="AV80" s="9">
        <v>2</v>
      </c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 t="s">
        <v>184</v>
      </c>
      <c r="B81" s="4">
        <v>2002</v>
      </c>
      <c r="C81" s="7" t="s">
        <v>150</v>
      </c>
      <c r="D81" s="13">
        <f t="shared" si="3"/>
        <v>2</v>
      </c>
      <c r="E81" s="11"/>
      <c r="F81" s="13">
        <f t="shared" si="4"/>
        <v>1</v>
      </c>
      <c r="G81" s="5"/>
      <c r="H81" s="4"/>
      <c r="I81" s="5"/>
      <c r="J81" s="4"/>
      <c r="K81" s="5"/>
      <c r="L81" s="5"/>
      <c r="M81" s="5">
        <v>300</v>
      </c>
      <c r="N81" s="4">
        <v>2</v>
      </c>
      <c r="O81" s="5"/>
      <c r="P81" s="4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8"/>
      <c r="AR81" s="9"/>
      <c r="AS81" s="18"/>
      <c r="AT81" s="17"/>
      <c r="AU81" s="8"/>
      <c r="AV81" s="9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 t="s">
        <v>185</v>
      </c>
      <c r="B82" s="4">
        <v>2002</v>
      </c>
      <c r="C82" s="7" t="s">
        <v>177</v>
      </c>
      <c r="D82" s="13">
        <f t="shared" si="3"/>
        <v>1</v>
      </c>
      <c r="E82" s="11"/>
      <c r="F82" s="13">
        <f t="shared" si="4"/>
        <v>1</v>
      </c>
      <c r="G82" s="5"/>
      <c r="H82" s="4"/>
      <c r="I82" s="5"/>
      <c r="J82" s="4"/>
      <c r="K82" s="5"/>
      <c r="L82" s="5"/>
      <c r="M82" s="5">
        <v>300</v>
      </c>
      <c r="N82" s="4">
        <v>1</v>
      </c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8"/>
      <c r="AH82" s="9"/>
      <c r="AI82" s="8"/>
      <c r="AJ82" s="9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8"/>
      <c r="BN82" s="9"/>
      <c r="BO82" s="8"/>
      <c r="BP82" s="9"/>
      <c r="BQ82" s="8"/>
    </row>
    <row r="83" spans="1:69" ht="12.75">
      <c r="A83" s="7" t="s">
        <v>407</v>
      </c>
      <c r="B83" s="4">
        <v>2003</v>
      </c>
      <c r="C83" s="7" t="s">
        <v>158</v>
      </c>
      <c r="D83" s="13">
        <f t="shared" si="3"/>
        <v>1</v>
      </c>
      <c r="E83" s="11"/>
      <c r="F83" s="13">
        <f t="shared" si="4"/>
        <v>1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8">
        <v>200</v>
      </c>
      <c r="AR83" s="9">
        <v>1</v>
      </c>
      <c r="AS83" s="18"/>
      <c r="AT83" s="17"/>
      <c r="AU83" s="8"/>
      <c r="AV83" s="9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 t="s">
        <v>101</v>
      </c>
      <c r="B84" s="4">
        <v>2003</v>
      </c>
      <c r="C84" s="7" t="s">
        <v>102</v>
      </c>
      <c r="D84" s="13">
        <f t="shared" si="3"/>
        <v>1</v>
      </c>
      <c r="E84" s="11"/>
      <c r="F84" s="13">
        <f t="shared" si="4"/>
        <v>1</v>
      </c>
      <c r="G84" s="5"/>
      <c r="H84" s="4"/>
      <c r="I84" s="5">
        <v>500</v>
      </c>
      <c r="J84" s="4">
        <v>1</v>
      </c>
      <c r="K84" s="5"/>
      <c r="L84" s="5"/>
      <c r="M84" s="8"/>
      <c r="N84" s="9"/>
      <c r="O84" s="5"/>
      <c r="P84" s="4"/>
      <c r="Q84" s="5"/>
      <c r="R84" s="4"/>
      <c r="S84" s="5"/>
      <c r="T84" s="4"/>
      <c r="U84" s="8"/>
      <c r="V84" s="9"/>
      <c r="W84" s="5"/>
      <c r="X84" s="4"/>
      <c r="Y84" s="5"/>
      <c r="Z84" s="4"/>
      <c r="AA84" s="5"/>
      <c r="AB84" s="4"/>
      <c r="AC84" s="8"/>
      <c r="AD84" s="9"/>
      <c r="AE84" s="8"/>
      <c r="AF84" s="9"/>
      <c r="AG84" s="5"/>
      <c r="AH84" s="4"/>
      <c r="AI84" s="8"/>
      <c r="AJ84" s="9"/>
      <c r="AK84" s="5"/>
      <c r="AL84" s="4"/>
      <c r="AM84" s="8"/>
      <c r="AN84" s="9"/>
      <c r="AO84" s="8"/>
      <c r="AP84" s="9"/>
      <c r="AQ84" s="8"/>
      <c r="AR84" s="9"/>
      <c r="AS84" s="18"/>
      <c r="AT84" s="17"/>
      <c r="AU84" s="8"/>
      <c r="AV84" s="9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 t="s">
        <v>72</v>
      </c>
      <c r="B85" s="4">
        <v>2002</v>
      </c>
      <c r="C85" s="7" t="s">
        <v>8</v>
      </c>
      <c r="D85" s="13">
        <f t="shared" si="3"/>
        <v>6</v>
      </c>
      <c r="E85" s="11"/>
      <c r="F85" s="13">
        <f t="shared" si="4"/>
        <v>1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>
        <v>200</v>
      </c>
      <c r="AZ85" s="5">
        <v>6</v>
      </c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3"/>
        <v>0</v>
      </c>
      <c r="E86" s="11"/>
      <c r="F86" s="13">
        <f t="shared" si="4"/>
        <v>0</v>
      </c>
      <c r="G86" s="5"/>
      <c r="H86" s="4"/>
      <c r="I86" s="5"/>
      <c r="J86" s="4"/>
      <c r="K86" s="5"/>
      <c r="L86" s="5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3"/>
        <v>0</v>
      </c>
      <c r="E87" s="11"/>
      <c r="F87" s="13">
        <f t="shared" si="4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8"/>
      <c r="AR87" s="9"/>
      <c r="AS87" s="18"/>
      <c r="AT87" s="17"/>
      <c r="AU87" s="8"/>
      <c r="AV87" s="9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3"/>
        <v>0</v>
      </c>
      <c r="E88" s="11"/>
      <c r="F88" s="13">
        <f t="shared" si="4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8"/>
      <c r="AR88" s="9"/>
      <c r="AS88" s="18"/>
      <c r="AT88" s="17"/>
      <c r="AU88" s="8"/>
      <c r="AV88" s="9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1"/>
  <sheetViews>
    <sheetView zoomScalePageLayoutView="0" workbookViewId="0" topLeftCell="A1">
      <pane xSplit="6" ySplit="1" topLeftCell="AF2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294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299</v>
      </c>
      <c r="AS1" s="20"/>
      <c r="AT1" s="9" t="s">
        <v>300</v>
      </c>
      <c r="AU1" s="20"/>
      <c r="AV1" s="9" t="s">
        <v>408</v>
      </c>
      <c r="AW1" s="20"/>
      <c r="AX1" s="9" t="s">
        <v>419</v>
      </c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274</v>
      </c>
      <c r="B2" s="4">
        <v>2003</v>
      </c>
      <c r="C2" s="7" t="s">
        <v>51</v>
      </c>
      <c r="D2" s="13">
        <f aca="true" t="shared" si="0" ref="D2:D38">H2+J2+L2+N2+P2+R2+T2+V2+X2+Z2+AB2+AD2+AF2+AH2+AJ2+AL2+AN2+AP2+AR2+AT2+AV2+AX2+AZ2+BB2+BD2+BF2+BH2+BJ2+BL2+BN2-E2</f>
        <v>34</v>
      </c>
      <c r="E2" s="11"/>
      <c r="F2" s="13">
        <f aca="true" t="shared" si="1" ref="F2:F38">COUNT(H2,J2,L2,N2,P2,R2,T2,V2,X2,Z2,AB2,AD2,AF2,AH2,AJ2,AL2,AN2,AP2,AR2,AT2,AV2,AX2)</f>
        <v>7</v>
      </c>
      <c r="G2" s="5"/>
      <c r="H2" s="4"/>
      <c r="I2" s="5"/>
      <c r="J2" s="4"/>
      <c r="K2" s="5"/>
      <c r="L2" s="5"/>
      <c r="M2" s="5"/>
      <c r="N2" s="4"/>
      <c r="O2" s="5"/>
      <c r="P2" s="4"/>
      <c r="Q2" s="8">
        <v>1500</v>
      </c>
      <c r="R2" s="9">
        <v>5</v>
      </c>
      <c r="S2" s="8">
        <v>1500</v>
      </c>
      <c r="T2" s="9">
        <v>5</v>
      </c>
      <c r="U2" s="5">
        <v>800</v>
      </c>
      <c r="V2" s="4">
        <v>3</v>
      </c>
      <c r="W2" s="5">
        <v>1500</v>
      </c>
      <c r="X2" s="4">
        <v>6</v>
      </c>
      <c r="Y2" s="5"/>
      <c r="Z2" s="4"/>
      <c r="AA2" s="8"/>
      <c r="AB2" s="9"/>
      <c r="AC2" s="5"/>
      <c r="AD2" s="4"/>
      <c r="AE2" s="5">
        <v>800</v>
      </c>
      <c r="AF2" s="4">
        <v>4</v>
      </c>
      <c r="AG2" s="8"/>
      <c r="AH2" s="9"/>
      <c r="AI2" s="5"/>
      <c r="AJ2" s="4"/>
      <c r="AK2" s="5"/>
      <c r="AL2" s="4"/>
      <c r="AM2" s="5"/>
      <c r="AN2" s="4"/>
      <c r="AO2" s="5">
        <v>1500</v>
      </c>
      <c r="AP2" s="4">
        <v>6</v>
      </c>
      <c r="AQ2" s="5"/>
      <c r="AR2" s="4"/>
      <c r="AS2" s="19">
        <v>800</v>
      </c>
      <c r="AT2" s="16">
        <v>5</v>
      </c>
      <c r="AU2" s="5"/>
      <c r="AV2" s="4"/>
      <c r="AW2" s="5"/>
      <c r="AX2" s="4"/>
      <c r="AY2" s="5"/>
      <c r="AZ2" s="5"/>
      <c r="BA2" s="8"/>
      <c r="BB2" s="9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72</v>
      </c>
      <c r="B3" s="4">
        <v>2002</v>
      </c>
      <c r="C3" s="7" t="s">
        <v>8</v>
      </c>
      <c r="D3" s="13">
        <f t="shared" si="0"/>
        <v>28</v>
      </c>
      <c r="E3" s="11"/>
      <c r="F3" s="13">
        <f t="shared" si="1"/>
        <v>6</v>
      </c>
      <c r="G3" s="5"/>
      <c r="H3" s="4"/>
      <c r="I3" s="5">
        <v>2000</v>
      </c>
      <c r="J3" s="4">
        <v>4</v>
      </c>
      <c r="K3" s="5"/>
      <c r="L3" s="5"/>
      <c r="M3" s="5"/>
      <c r="N3" s="4"/>
      <c r="O3" s="5"/>
      <c r="P3" s="4"/>
      <c r="Q3" s="8">
        <v>1500</v>
      </c>
      <c r="R3" s="9">
        <v>3</v>
      </c>
      <c r="S3" s="8" t="s">
        <v>328</v>
      </c>
      <c r="T3" s="9">
        <v>5</v>
      </c>
      <c r="U3" s="5"/>
      <c r="V3" s="4"/>
      <c r="W3" s="5"/>
      <c r="X3" s="4"/>
      <c r="Y3" s="5"/>
      <c r="Z3" s="4"/>
      <c r="AA3" s="5"/>
      <c r="AB3" s="4"/>
      <c r="AC3" s="5"/>
      <c r="AD3" s="4"/>
      <c r="AE3" s="5" t="s">
        <v>328</v>
      </c>
      <c r="AF3" s="4">
        <v>4</v>
      </c>
      <c r="AG3" s="5"/>
      <c r="AH3" s="4"/>
      <c r="AI3" s="5"/>
      <c r="AJ3" s="4"/>
      <c r="AK3" s="5"/>
      <c r="AL3" s="4"/>
      <c r="AM3" s="5"/>
      <c r="AN3" s="4"/>
      <c r="AO3" s="5" t="s">
        <v>328</v>
      </c>
      <c r="AP3" s="4">
        <v>6</v>
      </c>
      <c r="AQ3" s="5">
        <v>800</v>
      </c>
      <c r="AR3" s="4">
        <v>6</v>
      </c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33</v>
      </c>
      <c r="B4" s="4">
        <v>2003</v>
      </c>
      <c r="C4" s="7" t="s">
        <v>12</v>
      </c>
      <c r="D4" s="13">
        <f t="shared" si="0"/>
        <v>28</v>
      </c>
      <c r="E4" s="11"/>
      <c r="F4" s="13">
        <f t="shared" si="1"/>
        <v>5</v>
      </c>
      <c r="G4" s="5">
        <v>2000</v>
      </c>
      <c r="H4" s="4">
        <v>6</v>
      </c>
      <c r="I4" s="5"/>
      <c r="J4" s="4"/>
      <c r="K4" s="5"/>
      <c r="L4" s="5"/>
      <c r="M4" s="5"/>
      <c r="N4" s="4"/>
      <c r="O4" s="5"/>
      <c r="P4" s="4"/>
      <c r="Q4" s="5">
        <v>1500</v>
      </c>
      <c r="R4" s="4">
        <v>4</v>
      </c>
      <c r="S4" s="5" t="s">
        <v>328</v>
      </c>
      <c r="T4" s="4">
        <v>6</v>
      </c>
      <c r="U4" s="5"/>
      <c r="V4" s="4"/>
      <c r="W4" s="5"/>
      <c r="X4" s="4"/>
      <c r="Y4" s="5">
        <v>5000</v>
      </c>
      <c r="Z4" s="4">
        <v>6</v>
      </c>
      <c r="AA4" s="8"/>
      <c r="AB4" s="9"/>
      <c r="AC4" s="8"/>
      <c r="AD4" s="9"/>
      <c r="AE4" s="8" t="s">
        <v>328</v>
      </c>
      <c r="AF4" s="9">
        <v>6</v>
      </c>
      <c r="AG4" s="8"/>
      <c r="AH4" s="9"/>
      <c r="AI4" s="8"/>
      <c r="AJ4" s="9"/>
      <c r="AK4" s="8"/>
      <c r="AL4" s="9"/>
      <c r="AM4" s="8"/>
      <c r="AN4" s="9"/>
      <c r="AO4" s="8"/>
      <c r="AP4" s="9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189</v>
      </c>
      <c r="B5" s="4">
        <v>2003</v>
      </c>
      <c r="C5" s="7" t="s">
        <v>8</v>
      </c>
      <c r="D5" s="13">
        <f t="shared" si="0"/>
        <v>22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8">
        <v>3000</v>
      </c>
      <c r="N5" s="9">
        <v>6</v>
      </c>
      <c r="O5" s="5"/>
      <c r="P5" s="4"/>
      <c r="Q5" s="5">
        <v>1500</v>
      </c>
      <c r="R5" s="4">
        <v>2</v>
      </c>
      <c r="S5" s="5">
        <v>1500</v>
      </c>
      <c r="T5" s="4">
        <v>3</v>
      </c>
      <c r="U5" s="5">
        <v>5000</v>
      </c>
      <c r="V5" s="4">
        <v>3</v>
      </c>
      <c r="W5" s="8"/>
      <c r="X5" s="9"/>
      <c r="Y5" s="5">
        <v>800</v>
      </c>
      <c r="Z5" s="4">
        <v>2</v>
      </c>
      <c r="AA5" s="5"/>
      <c r="AB5" s="4"/>
      <c r="AC5" s="5"/>
      <c r="AD5" s="4"/>
      <c r="AE5" s="5"/>
      <c r="AF5" s="4"/>
      <c r="AG5" s="8">
        <v>1500</v>
      </c>
      <c r="AH5" s="9">
        <v>6</v>
      </c>
      <c r="AI5" s="8"/>
      <c r="AJ5" s="9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361</v>
      </c>
      <c r="B6" s="4">
        <v>2002</v>
      </c>
      <c r="C6" s="7" t="s">
        <v>95</v>
      </c>
      <c r="D6" s="13">
        <f t="shared" si="0"/>
        <v>21</v>
      </c>
      <c r="E6" s="11"/>
      <c r="F6" s="13">
        <f t="shared" si="1"/>
        <v>5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5"/>
      <c r="T6" s="4"/>
      <c r="U6" s="5"/>
      <c r="V6" s="4"/>
      <c r="W6" s="5">
        <v>1500</v>
      </c>
      <c r="X6" s="4">
        <v>4</v>
      </c>
      <c r="Y6" s="5"/>
      <c r="Z6" s="4"/>
      <c r="AA6" s="5"/>
      <c r="AB6" s="4"/>
      <c r="AC6" s="5"/>
      <c r="AD6" s="4"/>
      <c r="AE6" s="5">
        <v>800</v>
      </c>
      <c r="AF6" s="4">
        <v>1</v>
      </c>
      <c r="AG6" s="5">
        <v>1500</v>
      </c>
      <c r="AH6" s="4">
        <v>5</v>
      </c>
      <c r="AI6" s="5">
        <v>800</v>
      </c>
      <c r="AJ6" s="4">
        <v>6</v>
      </c>
      <c r="AK6" s="8"/>
      <c r="AL6" s="9"/>
      <c r="AM6" s="5"/>
      <c r="AN6" s="4"/>
      <c r="AO6" s="8"/>
      <c r="AP6" s="9"/>
      <c r="AQ6" s="8">
        <v>800</v>
      </c>
      <c r="AR6" s="9">
        <v>5</v>
      </c>
      <c r="AS6" s="18"/>
      <c r="AT6" s="17"/>
      <c r="AU6" s="8"/>
      <c r="AV6" s="9"/>
      <c r="AW6" s="5"/>
      <c r="AX6" s="4"/>
      <c r="AY6" s="8"/>
      <c r="AZ6" s="9"/>
      <c r="BA6" s="8"/>
      <c r="BB6" s="9"/>
      <c r="BC6" s="8"/>
      <c r="BD6" s="9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187</v>
      </c>
      <c r="B7" s="4">
        <v>2003</v>
      </c>
      <c r="C7" s="7" t="s">
        <v>45</v>
      </c>
      <c r="D7" s="13">
        <f t="shared" si="0"/>
        <v>21</v>
      </c>
      <c r="E7" s="15"/>
      <c r="F7" s="13">
        <f t="shared" si="1"/>
        <v>3</v>
      </c>
      <c r="G7" s="5"/>
      <c r="H7" s="4"/>
      <c r="I7" s="5"/>
      <c r="J7" s="4"/>
      <c r="K7" s="5"/>
      <c r="L7" s="5"/>
      <c r="M7" s="5">
        <v>1000</v>
      </c>
      <c r="N7" s="4">
        <v>5</v>
      </c>
      <c r="O7" s="5"/>
      <c r="P7" s="4"/>
      <c r="Q7" s="5"/>
      <c r="R7" s="4"/>
      <c r="S7" s="5"/>
      <c r="T7" s="4"/>
      <c r="U7" s="5"/>
      <c r="V7" s="4"/>
      <c r="W7" s="8"/>
      <c r="X7" s="9"/>
      <c r="Y7" s="5"/>
      <c r="Z7" s="4"/>
      <c r="AA7" s="5"/>
      <c r="AB7" s="4"/>
      <c r="AC7" s="5"/>
      <c r="AD7" s="4"/>
      <c r="AE7" s="5"/>
      <c r="AF7" s="4"/>
      <c r="AG7" s="5"/>
      <c r="AH7" s="4"/>
      <c r="AI7" s="5">
        <v>800</v>
      </c>
      <c r="AJ7" s="4">
        <v>4</v>
      </c>
      <c r="AK7" s="5"/>
      <c r="AL7" s="4"/>
      <c r="AM7" s="5"/>
      <c r="AN7" s="4"/>
      <c r="AO7" s="5"/>
      <c r="AP7" s="4"/>
      <c r="AQ7" s="5"/>
      <c r="AR7" s="4"/>
      <c r="AS7" s="19"/>
      <c r="AT7" s="16"/>
      <c r="AU7" s="5">
        <v>1500</v>
      </c>
      <c r="AV7" s="4">
        <v>12</v>
      </c>
      <c r="AW7" s="5"/>
      <c r="AX7" s="4"/>
      <c r="AY7" s="5"/>
      <c r="AZ7" s="5"/>
      <c r="BA7" s="8"/>
      <c r="BB7" s="9"/>
      <c r="BC7" s="5"/>
      <c r="BD7" s="4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71</v>
      </c>
      <c r="B8" s="4">
        <v>2002</v>
      </c>
      <c r="C8" s="7" t="s">
        <v>10</v>
      </c>
      <c r="D8" s="13">
        <f t="shared" si="0"/>
        <v>19</v>
      </c>
      <c r="E8" s="11"/>
      <c r="F8" s="13">
        <f t="shared" si="1"/>
        <v>5</v>
      </c>
      <c r="G8" s="8"/>
      <c r="H8" s="9"/>
      <c r="I8" s="8">
        <v>2000</v>
      </c>
      <c r="J8" s="9">
        <v>5</v>
      </c>
      <c r="K8" s="8"/>
      <c r="L8" s="9"/>
      <c r="M8" s="8"/>
      <c r="N8" s="9"/>
      <c r="O8" s="5">
        <v>3000</v>
      </c>
      <c r="P8" s="4">
        <v>4</v>
      </c>
      <c r="Q8" s="5"/>
      <c r="R8" s="4"/>
      <c r="S8" s="5">
        <v>1500</v>
      </c>
      <c r="T8" s="4">
        <v>1</v>
      </c>
      <c r="U8" s="5">
        <v>5000</v>
      </c>
      <c r="V8" s="4">
        <v>4</v>
      </c>
      <c r="W8" s="8"/>
      <c r="X8" s="9"/>
      <c r="Y8" s="5"/>
      <c r="Z8" s="4"/>
      <c r="AA8" s="5"/>
      <c r="AB8" s="4"/>
      <c r="AC8" s="5"/>
      <c r="AD8" s="4"/>
      <c r="AE8" s="5" t="s">
        <v>328</v>
      </c>
      <c r="AF8" s="4">
        <v>5</v>
      </c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248</v>
      </c>
      <c r="B9" s="4">
        <v>2003</v>
      </c>
      <c r="C9" s="7" t="s">
        <v>233</v>
      </c>
      <c r="D9" s="13">
        <f t="shared" si="0"/>
        <v>17</v>
      </c>
      <c r="E9" s="11"/>
      <c r="F9" s="13">
        <f t="shared" si="1"/>
        <v>3</v>
      </c>
      <c r="G9" s="8"/>
      <c r="H9" s="9"/>
      <c r="I9" s="8"/>
      <c r="J9" s="9"/>
      <c r="K9" s="8"/>
      <c r="L9" s="9"/>
      <c r="M9" s="5"/>
      <c r="N9" s="4"/>
      <c r="O9" s="5">
        <v>3000</v>
      </c>
      <c r="P9" s="4">
        <v>5</v>
      </c>
      <c r="Q9" s="8"/>
      <c r="R9" s="9"/>
      <c r="S9" s="8">
        <v>1500</v>
      </c>
      <c r="T9" s="9">
        <v>6</v>
      </c>
      <c r="U9" s="5">
        <v>5000</v>
      </c>
      <c r="V9" s="4">
        <v>6</v>
      </c>
      <c r="W9" s="8"/>
      <c r="X9" s="9"/>
      <c r="Y9" s="5"/>
      <c r="Z9" s="4"/>
      <c r="AA9" s="5"/>
      <c r="AB9" s="4"/>
      <c r="AC9" s="5"/>
      <c r="AD9" s="4"/>
      <c r="AE9" s="5"/>
      <c r="AF9" s="4"/>
      <c r="AG9" s="5"/>
      <c r="AH9" s="4"/>
      <c r="AI9" s="8"/>
      <c r="AJ9" s="9"/>
      <c r="AK9" s="8"/>
      <c r="AL9" s="9"/>
      <c r="AM9" s="5"/>
      <c r="AN9" s="4"/>
      <c r="AO9" s="8"/>
      <c r="AP9" s="9"/>
      <c r="AQ9" s="8"/>
      <c r="AR9" s="9"/>
      <c r="AS9" s="18"/>
      <c r="AT9" s="17"/>
      <c r="AU9" s="8"/>
      <c r="AV9" s="9"/>
      <c r="AW9" s="5"/>
      <c r="AX9" s="4"/>
      <c r="AY9" s="5"/>
      <c r="AZ9" s="5"/>
      <c r="BA9" s="5"/>
      <c r="BB9" s="5"/>
      <c r="BC9" s="5"/>
      <c r="BD9" s="4"/>
      <c r="BE9" s="8"/>
      <c r="BF9" s="17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70</v>
      </c>
      <c r="B10" s="4">
        <v>2002</v>
      </c>
      <c r="C10" s="7" t="s">
        <v>10</v>
      </c>
      <c r="D10" s="13">
        <f t="shared" si="0"/>
        <v>17</v>
      </c>
      <c r="E10" s="11"/>
      <c r="F10" s="13">
        <f t="shared" si="1"/>
        <v>3</v>
      </c>
      <c r="G10" s="5"/>
      <c r="H10" s="4"/>
      <c r="I10" s="5">
        <v>2000</v>
      </c>
      <c r="J10" s="4">
        <v>6</v>
      </c>
      <c r="K10" s="5"/>
      <c r="L10" s="5"/>
      <c r="M10" s="5"/>
      <c r="N10" s="4"/>
      <c r="O10" s="5">
        <v>3000</v>
      </c>
      <c r="P10" s="4">
        <v>6</v>
      </c>
      <c r="Q10" s="5"/>
      <c r="R10" s="4"/>
      <c r="S10" s="5"/>
      <c r="T10" s="4"/>
      <c r="U10" s="5">
        <v>5000</v>
      </c>
      <c r="V10" s="4">
        <v>5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8"/>
      <c r="AL10" s="9"/>
      <c r="AM10" s="8"/>
      <c r="AN10" s="9"/>
      <c r="AO10" s="8"/>
      <c r="AP10" s="9"/>
      <c r="AQ10" s="5"/>
      <c r="AR10" s="4"/>
      <c r="AS10" s="19"/>
      <c r="AT10" s="16"/>
      <c r="AU10" s="5"/>
      <c r="AV10" s="4"/>
      <c r="AW10" s="8"/>
      <c r="AX10" s="9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137</v>
      </c>
      <c r="B11" s="4">
        <v>2002</v>
      </c>
      <c r="C11" s="7" t="s">
        <v>106</v>
      </c>
      <c r="D11" s="13">
        <f t="shared" si="0"/>
        <v>17</v>
      </c>
      <c r="E11" s="11"/>
      <c r="F11" s="13">
        <f t="shared" si="1"/>
        <v>3</v>
      </c>
      <c r="G11" s="5"/>
      <c r="H11" s="4"/>
      <c r="I11" s="5"/>
      <c r="J11" s="4"/>
      <c r="K11" s="5">
        <v>1000</v>
      </c>
      <c r="L11" s="5">
        <v>6</v>
      </c>
      <c r="M11" s="5"/>
      <c r="N11" s="4"/>
      <c r="O11" s="5"/>
      <c r="P11" s="4"/>
      <c r="Q11" s="5">
        <v>1500</v>
      </c>
      <c r="R11" s="4">
        <v>6</v>
      </c>
      <c r="S11" s="5"/>
      <c r="T11" s="4"/>
      <c r="U11" s="5"/>
      <c r="V11" s="4"/>
      <c r="W11" s="5"/>
      <c r="X11" s="4"/>
      <c r="Y11" s="5">
        <v>800</v>
      </c>
      <c r="Z11" s="4">
        <v>5</v>
      </c>
      <c r="AA11" s="5"/>
      <c r="AB11" s="4"/>
      <c r="AC11" s="5"/>
      <c r="AD11" s="4"/>
      <c r="AE11" s="5"/>
      <c r="AF11" s="4"/>
      <c r="AG11" s="8"/>
      <c r="AH11" s="9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186</v>
      </c>
      <c r="B12" s="4">
        <v>2003</v>
      </c>
      <c r="C12" s="7" t="s">
        <v>150</v>
      </c>
      <c r="D12" s="13">
        <f t="shared" si="0"/>
        <v>16</v>
      </c>
      <c r="E12" s="11"/>
      <c r="F12" s="13">
        <f t="shared" si="1"/>
        <v>4</v>
      </c>
      <c r="G12" s="5"/>
      <c r="H12" s="4"/>
      <c r="I12" s="5"/>
      <c r="J12" s="4"/>
      <c r="K12" s="8"/>
      <c r="L12" s="9"/>
      <c r="M12" s="5">
        <v>1000</v>
      </c>
      <c r="N12" s="4">
        <v>6</v>
      </c>
      <c r="O12" s="5"/>
      <c r="P12" s="4"/>
      <c r="Q12" s="5"/>
      <c r="R12" s="4"/>
      <c r="S12" s="5"/>
      <c r="T12" s="4"/>
      <c r="U12" s="5"/>
      <c r="V12" s="4"/>
      <c r="W12" s="5"/>
      <c r="X12" s="4"/>
      <c r="Y12" s="5">
        <v>800</v>
      </c>
      <c r="Z12" s="4">
        <v>1</v>
      </c>
      <c r="AA12" s="5"/>
      <c r="AB12" s="4"/>
      <c r="AC12" s="5">
        <v>800</v>
      </c>
      <c r="AD12" s="4">
        <v>5</v>
      </c>
      <c r="AE12" s="5"/>
      <c r="AF12" s="4"/>
      <c r="AG12" s="5">
        <v>1500</v>
      </c>
      <c r="AH12" s="4">
        <v>4</v>
      </c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138</v>
      </c>
      <c r="B13" s="4">
        <v>2003</v>
      </c>
      <c r="C13" s="7" t="s">
        <v>112</v>
      </c>
      <c r="D13" s="13">
        <f t="shared" si="0"/>
        <v>15</v>
      </c>
      <c r="E13" s="11"/>
      <c r="F13" s="13">
        <f t="shared" si="1"/>
        <v>4</v>
      </c>
      <c r="G13" s="5"/>
      <c r="H13" s="4"/>
      <c r="I13" s="5"/>
      <c r="J13" s="4"/>
      <c r="K13" s="5">
        <v>1000</v>
      </c>
      <c r="L13" s="5">
        <v>5</v>
      </c>
      <c r="M13" s="5"/>
      <c r="N13" s="4"/>
      <c r="O13" s="5"/>
      <c r="P13" s="4"/>
      <c r="Q13" s="5"/>
      <c r="R13" s="4"/>
      <c r="S13" s="5"/>
      <c r="T13" s="4"/>
      <c r="U13" s="5"/>
      <c r="V13" s="4"/>
      <c r="W13" s="5">
        <v>1500</v>
      </c>
      <c r="X13" s="4">
        <v>3</v>
      </c>
      <c r="Y13" s="5"/>
      <c r="Z13" s="4"/>
      <c r="AA13" s="5">
        <v>800</v>
      </c>
      <c r="AB13" s="4">
        <v>5</v>
      </c>
      <c r="AC13" s="5"/>
      <c r="AD13" s="4"/>
      <c r="AE13" s="5"/>
      <c r="AF13" s="4"/>
      <c r="AG13" s="5"/>
      <c r="AH13" s="4"/>
      <c r="AI13" s="5">
        <v>800</v>
      </c>
      <c r="AJ13" s="4">
        <v>2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358</v>
      </c>
      <c r="B14" s="4">
        <v>2003</v>
      </c>
      <c r="C14" s="7" t="s">
        <v>13</v>
      </c>
      <c r="D14" s="13">
        <f t="shared" si="0"/>
        <v>14</v>
      </c>
      <c r="E14" s="11"/>
      <c r="F14" s="13">
        <f t="shared" si="1"/>
        <v>4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>
        <v>1500</v>
      </c>
      <c r="T14" s="4">
        <v>4</v>
      </c>
      <c r="U14" s="8">
        <v>800</v>
      </c>
      <c r="V14" s="9">
        <v>1</v>
      </c>
      <c r="W14" s="5"/>
      <c r="X14" s="4"/>
      <c r="Y14" s="5">
        <v>800</v>
      </c>
      <c r="Z14" s="4">
        <v>4</v>
      </c>
      <c r="AA14" s="5"/>
      <c r="AB14" s="4"/>
      <c r="AC14" s="5"/>
      <c r="AD14" s="4"/>
      <c r="AE14" s="5">
        <v>800</v>
      </c>
      <c r="AF14" s="4">
        <v>5</v>
      </c>
      <c r="AG14" s="5"/>
      <c r="AH14" s="4"/>
      <c r="AI14" s="8"/>
      <c r="AJ14" s="9"/>
      <c r="AK14" s="5"/>
      <c r="AL14" s="4"/>
      <c r="AM14" s="5"/>
      <c r="AN14" s="4"/>
      <c r="AO14" s="8"/>
      <c r="AP14" s="9"/>
      <c r="AQ14" s="8"/>
      <c r="AR14" s="9"/>
      <c r="AS14" s="18"/>
      <c r="AT14" s="17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360</v>
      </c>
      <c r="B15" s="4">
        <v>2003</v>
      </c>
      <c r="C15" s="7" t="s">
        <v>13</v>
      </c>
      <c r="D15" s="13">
        <f t="shared" si="0"/>
        <v>13</v>
      </c>
      <c r="E15" s="11"/>
      <c r="F15" s="13">
        <f t="shared" si="1"/>
        <v>3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5"/>
      <c r="T15" s="4"/>
      <c r="U15" s="5">
        <v>800</v>
      </c>
      <c r="V15" s="4">
        <v>4</v>
      </c>
      <c r="W15" s="5"/>
      <c r="X15" s="4"/>
      <c r="Y15" s="5"/>
      <c r="Z15" s="4"/>
      <c r="AA15" s="8"/>
      <c r="AB15" s="9"/>
      <c r="AC15" s="8"/>
      <c r="AD15" s="9"/>
      <c r="AE15" s="8">
        <v>800</v>
      </c>
      <c r="AF15" s="9">
        <v>3</v>
      </c>
      <c r="AG15" s="8"/>
      <c r="AH15" s="9"/>
      <c r="AI15" s="8"/>
      <c r="AJ15" s="9"/>
      <c r="AK15" s="8"/>
      <c r="AL15" s="9"/>
      <c r="AM15" s="8"/>
      <c r="AN15" s="9"/>
      <c r="AO15" s="5"/>
      <c r="AP15" s="4"/>
      <c r="AQ15" s="8"/>
      <c r="AR15" s="9"/>
      <c r="AS15" s="18">
        <v>800</v>
      </c>
      <c r="AT15" s="17">
        <v>6</v>
      </c>
      <c r="AU15" s="8"/>
      <c r="AV15" s="9"/>
      <c r="AW15" s="8"/>
      <c r="AX15" s="9"/>
      <c r="AY15" s="8"/>
      <c r="AZ15" s="9"/>
      <c r="BA15" s="5"/>
      <c r="BB15" s="5"/>
      <c r="BC15" s="8"/>
      <c r="BD15" s="9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359</v>
      </c>
      <c r="B16" s="4">
        <v>2002</v>
      </c>
      <c r="C16" s="7" t="s">
        <v>12</v>
      </c>
      <c r="D16" s="13">
        <f t="shared" si="0"/>
        <v>13</v>
      </c>
      <c r="E16" s="11"/>
      <c r="F16" s="13">
        <f t="shared" si="1"/>
        <v>3</v>
      </c>
      <c r="G16" s="8"/>
      <c r="H16" s="9"/>
      <c r="I16" s="8"/>
      <c r="J16" s="9"/>
      <c r="K16" s="8"/>
      <c r="L16" s="9"/>
      <c r="M16" s="5"/>
      <c r="N16" s="4"/>
      <c r="O16" s="5"/>
      <c r="P16" s="4"/>
      <c r="Q16" s="5"/>
      <c r="R16" s="4"/>
      <c r="S16" s="8">
        <v>1500</v>
      </c>
      <c r="T16" s="9">
        <v>2</v>
      </c>
      <c r="U16" s="5"/>
      <c r="V16" s="4"/>
      <c r="W16" s="8">
        <v>1500</v>
      </c>
      <c r="X16" s="9">
        <v>5</v>
      </c>
      <c r="Y16" s="5"/>
      <c r="Z16" s="4"/>
      <c r="AA16" s="8">
        <v>800</v>
      </c>
      <c r="AB16" s="9">
        <v>6</v>
      </c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139</v>
      </c>
      <c r="B17" s="4">
        <v>2002</v>
      </c>
      <c r="C17" s="7" t="s">
        <v>10</v>
      </c>
      <c r="D17" s="13">
        <f t="shared" si="0"/>
        <v>12</v>
      </c>
      <c r="E17" s="11"/>
      <c r="F17" s="13">
        <f t="shared" si="1"/>
        <v>2</v>
      </c>
      <c r="G17" s="5"/>
      <c r="H17" s="4"/>
      <c r="I17" s="5"/>
      <c r="J17" s="4"/>
      <c r="K17" s="5">
        <v>3000</v>
      </c>
      <c r="L17" s="5">
        <v>6</v>
      </c>
      <c r="M17" s="5"/>
      <c r="N17" s="4"/>
      <c r="O17" s="8"/>
      <c r="P17" s="9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5">
        <v>3000</v>
      </c>
      <c r="AJ17" s="4">
        <v>6</v>
      </c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97</v>
      </c>
      <c r="B18" s="4">
        <v>2002</v>
      </c>
      <c r="C18" s="7" t="s">
        <v>10</v>
      </c>
      <c r="D18" s="13">
        <f t="shared" si="0"/>
        <v>12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8"/>
      <c r="T18" s="9"/>
      <c r="U18" s="5"/>
      <c r="V18" s="4"/>
      <c r="W18" s="5"/>
      <c r="X18" s="4"/>
      <c r="Y18" s="5">
        <v>800</v>
      </c>
      <c r="Z18" s="4">
        <v>6</v>
      </c>
      <c r="AA18" s="5"/>
      <c r="AB18" s="4"/>
      <c r="AC18" s="5"/>
      <c r="AD18" s="4"/>
      <c r="AE18" s="5">
        <v>800</v>
      </c>
      <c r="AF18" s="4">
        <v>6</v>
      </c>
      <c r="AG18" s="5"/>
      <c r="AH18" s="4"/>
      <c r="AI18" s="5"/>
      <c r="AJ18" s="4"/>
      <c r="AK18" s="8"/>
      <c r="AL18" s="9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103</v>
      </c>
      <c r="B19" s="4">
        <v>2003</v>
      </c>
      <c r="C19" s="7" t="s">
        <v>104</v>
      </c>
      <c r="D19" s="13">
        <f t="shared" si="0"/>
        <v>9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/>
      <c r="R19" s="4"/>
      <c r="S19" s="5"/>
      <c r="T19" s="4"/>
      <c r="U19" s="5">
        <v>800</v>
      </c>
      <c r="V19" s="4">
        <v>6</v>
      </c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>
        <v>800</v>
      </c>
      <c r="AT19" s="16">
        <v>3</v>
      </c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363</v>
      </c>
      <c r="B20" s="4">
        <v>2003</v>
      </c>
      <c r="C20" s="7" t="s">
        <v>95</v>
      </c>
      <c r="D20" s="13">
        <f t="shared" si="0"/>
        <v>7</v>
      </c>
      <c r="E20" s="11"/>
      <c r="F20" s="13">
        <f t="shared" si="1"/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8"/>
      <c r="V20" s="9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>
        <v>800</v>
      </c>
      <c r="AJ20" s="4">
        <v>3</v>
      </c>
      <c r="AK20" s="8"/>
      <c r="AL20" s="9"/>
      <c r="AM20" s="8"/>
      <c r="AN20" s="9"/>
      <c r="AO20" s="8"/>
      <c r="AP20" s="9"/>
      <c r="AQ20" s="8">
        <v>800</v>
      </c>
      <c r="AR20" s="9">
        <v>4</v>
      </c>
      <c r="AS20" s="18"/>
      <c r="AT20" s="17"/>
      <c r="AU20" s="8"/>
      <c r="AV20" s="9"/>
      <c r="AW20" s="8"/>
      <c r="AX20" s="9"/>
      <c r="AY20" s="8"/>
      <c r="AZ20" s="9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365</v>
      </c>
      <c r="B21" s="4">
        <v>2003</v>
      </c>
      <c r="C21" s="7" t="s">
        <v>233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5"/>
      <c r="M21" s="8"/>
      <c r="N21" s="9"/>
      <c r="O21" s="5"/>
      <c r="P21" s="4"/>
      <c r="Q21" s="5"/>
      <c r="R21" s="4"/>
      <c r="S21" s="5"/>
      <c r="T21" s="4"/>
      <c r="U21" s="8"/>
      <c r="V21" s="9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8"/>
      <c r="AJ21" s="9"/>
      <c r="AK21" s="5"/>
      <c r="AL21" s="4"/>
      <c r="AM21" s="8">
        <v>800</v>
      </c>
      <c r="AN21" s="9">
        <v>6</v>
      </c>
      <c r="AO21" s="8"/>
      <c r="AP21" s="9"/>
      <c r="AQ21" s="8"/>
      <c r="AR21" s="9"/>
      <c r="AS21" s="18"/>
      <c r="AT21" s="17"/>
      <c r="AU21" s="8"/>
      <c r="AV21" s="9"/>
      <c r="AW21" s="5"/>
      <c r="AX21" s="4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84</v>
      </c>
      <c r="B22" s="4">
        <v>2002</v>
      </c>
      <c r="C22" s="7" t="s">
        <v>82</v>
      </c>
      <c r="D22" s="13">
        <f t="shared" si="0"/>
        <v>6</v>
      </c>
      <c r="E22" s="15"/>
      <c r="F22" s="13">
        <f t="shared" si="1"/>
        <v>1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>
        <v>800</v>
      </c>
      <c r="AD22" s="4">
        <v>6</v>
      </c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364</v>
      </c>
      <c r="B23" s="4">
        <v>2003</v>
      </c>
      <c r="C23" s="7" t="s">
        <v>158</v>
      </c>
      <c r="D23" s="13">
        <f t="shared" si="0"/>
        <v>6</v>
      </c>
      <c r="E23" s="15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>
        <v>1500</v>
      </c>
      <c r="AL23" s="4">
        <v>6</v>
      </c>
      <c r="AM23" s="5"/>
      <c r="AN23" s="4"/>
      <c r="AO23" s="5"/>
      <c r="AP23" s="4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276</v>
      </c>
      <c r="B24" s="4">
        <v>2002</v>
      </c>
      <c r="C24" s="7" t="s">
        <v>8</v>
      </c>
      <c r="D24" s="13">
        <f t="shared" si="0"/>
        <v>5</v>
      </c>
      <c r="E24" s="15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5">
        <v>800</v>
      </c>
      <c r="V24" s="4">
        <v>5</v>
      </c>
      <c r="W24" s="5"/>
      <c r="X24" s="4"/>
      <c r="Y24" s="5"/>
      <c r="Z24" s="4"/>
      <c r="AA24" s="8"/>
      <c r="AB24" s="9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96</v>
      </c>
      <c r="B25" s="4">
        <v>2002</v>
      </c>
      <c r="C25" s="7" t="s">
        <v>77</v>
      </c>
      <c r="D25" s="13">
        <f t="shared" si="0"/>
        <v>5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>
        <v>800</v>
      </c>
      <c r="V25" s="4">
        <v>2</v>
      </c>
      <c r="W25" s="5"/>
      <c r="X25" s="4"/>
      <c r="Y25" s="8">
        <v>800</v>
      </c>
      <c r="Z25" s="9">
        <v>3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179</v>
      </c>
      <c r="B26" s="4">
        <v>2003</v>
      </c>
      <c r="C26" s="7" t="s">
        <v>45</v>
      </c>
      <c r="D26" s="13">
        <f t="shared" si="0"/>
        <v>5</v>
      </c>
      <c r="E26" s="11"/>
      <c r="F26" s="13">
        <f t="shared" si="1"/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8">
        <v>800</v>
      </c>
      <c r="AJ26" s="9">
        <v>5</v>
      </c>
      <c r="AK26" s="8"/>
      <c r="AL26" s="9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366</v>
      </c>
      <c r="B27" s="4">
        <v>2003</v>
      </c>
      <c r="C27" s="7" t="s">
        <v>77</v>
      </c>
      <c r="D27" s="13">
        <f t="shared" si="0"/>
        <v>5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8"/>
      <c r="N27" s="9"/>
      <c r="O27" s="5"/>
      <c r="P27" s="4"/>
      <c r="Q27" s="5"/>
      <c r="R27" s="4"/>
      <c r="S27" s="5"/>
      <c r="T27" s="4"/>
      <c r="U27" s="8"/>
      <c r="V27" s="9"/>
      <c r="W27" s="5"/>
      <c r="X27" s="4"/>
      <c r="Y27" s="5"/>
      <c r="Z27" s="4"/>
      <c r="AA27" s="5"/>
      <c r="AB27" s="4"/>
      <c r="AC27" s="8"/>
      <c r="AD27" s="9"/>
      <c r="AE27" s="8"/>
      <c r="AF27" s="9"/>
      <c r="AG27" s="5"/>
      <c r="AH27" s="4"/>
      <c r="AI27" s="8"/>
      <c r="AJ27" s="9"/>
      <c r="AK27" s="5"/>
      <c r="AL27" s="4"/>
      <c r="AM27" s="8"/>
      <c r="AN27" s="9"/>
      <c r="AO27" s="8">
        <v>1500</v>
      </c>
      <c r="AP27" s="9">
        <v>5</v>
      </c>
      <c r="AQ27" s="8"/>
      <c r="AR27" s="9"/>
      <c r="AS27" s="18"/>
      <c r="AT27" s="17"/>
      <c r="AU27" s="8"/>
      <c r="AV27" s="9"/>
      <c r="AW27" s="5"/>
      <c r="AX27" s="4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188</v>
      </c>
      <c r="B28" s="4">
        <v>2002</v>
      </c>
      <c r="C28" s="7" t="s">
        <v>8</v>
      </c>
      <c r="D28" s="13">
        <f t="shared" si="0"/>
        <v>4</v>
      </c>
      <c r="E28" s="11"/>
      <c r="F28" s="13">
        <f t="shared" si="1"/>
        <v>1</v>
      </c>
      <c r="G28" s="8"/>
      <c r="H28" s="9"/>
      <c r="I28" s="8"/>
      <c r="J28" s="9"/>
      <c r="K28" s="8"/>
      <c r="L28" s="9"/>
      <c r="M28" s="5">
        <v>1000</v>
      </c>
      <c r="N28" s="4">
        <v>4</v>
      </c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8"/>
      <c r="BN28" s="9"/>
      <c r="BO28" s="8"/>
      <c r="BP28" s="9"/>
      <c r="BQ28" s="8"/>
    </row>
    <row r="29" spans="1:69" ht="12.75">
      <c r="A29" s="7" t="s">
        <v>367</v>
      </c>
      <c r="B29" s="4">
        <v>2003</v>
      </c>
      <c r="C29" s="7" t="s">
        <v>8</v>
      </c>
      <c r="D29" s="13">
        <f t="shared" si="0"/>
        <v>10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8"/>
      <c r="N29" s="9"/>
      <c r="O29" s="5"/>
      <c r="P29" s="4"/>
      <c r="Q29" s="5"/>
      <c r="R29" s="4"/>
      <c r="S29" s="5"/>
      <c r="T29" s="4"/>
      <c r="U29" s="8"/>
      <c r="V29" s="9"/>
      <c r="W29" s="5"/>
      <c r="X29" s="4"/>
      <c r="Y29" s="5"/>
      <c r="Z29" s="4"/>
      <c r="AA29" s="5"/>
      <c r="AB29" s="4"/>
      <c r="AC29" s="8"/>
      <c r="AD29" s="9"/>
      <c r="AE29" s="8"/>
      <c r="AF29" s="9"/>
      <c r="AG29" s="5"/>
      <c r="AH29" s="4"/>
      <c r="AI29" s="8"/>
      <c r="AJ29" s="9"/>
      <c r="AK29" s="5"/>
      <c r="AL29" s="4"/>
      <c r="AM29" s="8"/>
      <c r="AN29" s="9"/>
      <c r="AO29" s="8">
        <v>1500</v>
      </c>
      <c r="AP29" s="9">
        <v>4</v>
      </c>
      <c r="AQ29" s="8"/>
      <c r="AR29" s="9"/>
      <c r="AS29" s="18"/>
      <c r="AT29" s="17"/>
      <c r="AU29" s="8"/>
      <c r="AV29" s="9"/>
      <c r="AW29" s="5">
        <v>1500</v>
      </c>
      <c r="AX29" s="4">
        <v>6</v>
      </c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216</v>
      </c>
      <c r="B30" s="4">
        <v>2003</v>
      </c>
      <c r="C30" s="7" t="s">
        <v>147</v>
      </c>
      <c r="D30" s="13">
        <f t="shared" si="0"/>
        <v>4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8"/>
      <c r="AN30" s="9"/>
      <c r="AO30" s="8"/>
      <c r="AP30" s="9"/>
      <c r="AQ30" s="8"/>
      <c r="AR30" s="9"/>
      <c r="AS30" s="18">
        <v>800</v>
      </c>
      <c r="AT30" s="17">
        <v>4</v>
      </c>
      <c r="AU30" s="8"/>
      <c r="AV30" s="9"/>
      <c r="AW30" s="5"/>
      <c r="AX30" s="4"/>
      <c r="AY30" s="8"/>
      <c r="AZ30" s="9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73</v>
      </c>
      <c r="B31" s="4">
        <v>2002</v>
      </c>
      <c r="C31" s="7" t="s">
        <v>74</v>
      </c>
      <c r="D31" s="13">
        <f t="shared" si="0"/>
        <v>4</v>
      </c>
      <c r="E31" s="11"/>
      <c r="F31" s="13">
        <f t="shared" si="1"/>
        <v>2</v>
      </c>
      <c r="G31" s="8"/>
      <c r="H31" s="9"/>
      <c r="I31" s="8">
        <v>2000</v>
      </c>
      <c r="J31" s="9">
        <v>3</v>
      </c>
      <c r="K31" s="5"/>
      <c r="L31" s="5"/>
      <c r="M31" s="8"/>
      <c r="N31" s="9"/>
      <c r="O31" s="19"/>
      <c r="P31" s="16"/>
      <c r="Q31" s="8">
        <v>1500</v>
      </c>
      <c r="R31" s="9">
        <v>1</v>
      </c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 t="s">
        <v>368</v>
      </c>
      <c r="B32" s="4">
        <v>2003</v>
      </c>
      <c r="C32" s="7" t="s">
        <v>228</v>
      </c>
      <c r="D32" s="13">
        <f t="shared" si="0"/>
        <v>2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8"/>
      <c r="N32" s="9"/>
      <c r="O32" s="5"/>
      <c r="P32" s="4"/>
      <c r="Q32" s="5"/>
      <c r="R32" s="4"/>
      <c r="S32" s="5"/>
      <c r="T32" s="4"/>
      <c r="U32" s="8"/>
      <c r="V32" s="9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8"/>
      <c r="AN32" s="9"/>
      <c r="AO32" s="8"/>
      <c r="AP32" s="9"/>
      <c r="AQ32" s="8"/>
      <c r="AR32" s="9"/>
      <c r="AS32" s="18">
        <v>800</v>
      </c>
      <c r="AT32" s="17">
        <v>2</v>
      </c>
      <c r="AU32" s="8"/>
      <c r="AV32" s="9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362</v>
      </c>
      <c r="B33" s="4">
        <v>2003</v>
      </c>
      <c r="C33" s="7" t="s">
        <v>150</v>
      </c>
      <c r="D33" s="13">
        <f t="shared" si="0"/>
        <v>2</v>
      </c>
      <c r="E33" s="11"/>
      <c r="F33" s="13">
        <f t="shared" si="1"/>
        <v>1</v>
      </c>
      <c r="G33" s="5"/>
      <c r="H33" s="4"/>
      <c r="I33" s="5"/>
      <c r="J33" s="4"/>
      <c r="K33" s="5"/>
      <c r="L33" s="5"/>
      <c r="M33" s="8"/>
      <c r="N33" s="9"/>
      <c r="O33" s="5"/>
      <c r="P33" s="4"/>
      <c r="Q33" s="8"/>
      <c r="R33" s="9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>
        <v>800</v>
      </c>
      <c r="AF33" s="4">
        <v>2</v>
      </c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ht="12.75">
      <c r="A34" s="7"/>
      <c r="B34" s="4"/>
      <c r="C34" s="7"/>
      <c r="D34" s="13">
        <f t="shared" si="0"/>
        <v>0</v>
      </c>
      <c r="E34" s="11"/>
      <c r="F34" s="13">
        <f t="shared" si="1"/>
        <v>0</v>
      </c>
      <c r="G34" s="5"/>
      <c r="H34" s="4"/>
      <c r="I34" s="5"/>
      <c r="J34" s="4"/>
      <c r="K34" s="5"/>
      <c r="L34" s="5"/>
      <c r="M34" s="8"/>
      <c r="N34" s="9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5"/>
      <c r="AB34" s="4"/>
      <c r="AC34" s="8"/>
      <c r="AD34" s="9"/>
      <c r="AE34" s="8"/>
      <c r="AF34" s="9"/>
      <c r="AG34" s="5"/>
      <c r="AH34" s="4"/>
      <c r="AI34" s="8"/>
      <c r="AJ34" s="9"/>
      <c r="AK34" s="5"/>
      <c r="AL34" s="4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5"/>
      <c r="AX34" s="4"/>
      <c r="AY34" s="8"/>
      <c r="AZ34" s="9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5"/>
      <c r="H35" s="4"/>
      <c r="I35" s="5"/>
      <c r="J35" s="4"/>
      <c r="K35" s="5"/>
      <c r="L35" s="5"/>
      <c r="M35" s="8"/>
      <c r="N35" s="9"/>
      <c r="O35" s="5"/>
      <c r="P35" s="4"/>
      <c r="Q35" s="5"/>
      <c r="R35" s="4"/>
      <c r="S35" s="5"/>
      <c r="T35" s="4"/>
      <c r="U35" s="8"/>
      <c r="V35" s="9"/>
      <c r="W35" s="5"/>
      <c r="X35" s="4"/>
      <c r="Y35" s="5"/>
      <c r="Z35" s="4"/>
      <c r="AA35" s="5"/>
      <c r="AB35" s="4"/>
      <c r="AC35" s="8"/>
      <c r="AD35" s="9"/>
      <c r="AE35" s="8"/>
      <c r="AF35" s="9"/>
      <c r="AG35" s="5"/>
      <c r="AH35" s="4"/>
      <c r="AI35" s="8"/>
      <c r="AJ35" s="9"/>
      <c r="AK35" s="5"/>
      <c r="AL35" s="4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5"/>
      <c r="AX35" s="4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5"/>
      <c r="H36" s="4"/>
      <c r="I36" s="5"/>
      <c r="J36" s="4"/>
      <c r="K36" s="5"/>
      <c r="L36" s="5"/>
      <c r="M36" s="8"/>
      <c r="N36" s="9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8"/>
      <c r="AD36" s="9"/>
      <c r="AE36" s="8"/>
      <c r="AF36" s="9"/>
      <c r="AG36" s="5"/>
      <c r="AH36" s="4"/>
      <c r="AI36" s="8"/>
      <c r="AJ36" s="9"/>
      <c r="AK36" s="5"/>
      <c r="AL36" s="4"/>
      <c r="AM36" s="8"/>
      <c r="AN36" s="9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8"/>
      <c r="AZ36" s="9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5"/>
      <c r="H37" s="4"/>
      <c r="I37" s="5"/>
      <c r="J37" s="4"/>
      <c r="K37" s="5"/>
      <c r="L37" s="5"/>
      <c r="M37" s="8"/>
      <c r="N37" s="9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8"/>
      <c r="AJ37" s="9"/>
      <c r="AK37" s="5"/>
      <c r="AL37" s="4"/>
      <c r="AM37" s="8"/>
      <c r="AN37" s="9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/>
      <c r="B38" s="4"/>
      <c r="C38" s="7"/>
      <c r="D38" s="13">
        <f t="shared" si="0"/>
        <v>0</v>
      </c>
      <c r="E38" s="11"/>
      <c r="F38" s="13">
        <f t="shared" si="1"/>
        <v>0</v>
      </c>
      <c r="G38" s="5"/>
      <c r="H38" s="4"/>
      <c r="I38" s="5"/>
      <c r="J38" s="4"/>
      <c r="K38" s="5"/>
      <c r="L38" s="5"/>
      <c r="M38" s="8"/>
      <c r="N38" s="9"/>
      <c r="O38" s="5"/>
      <c r="P38" s="4"/>
      <c r="Q38" s="5"/>
      <c r="R38" s="4"/>
      <c r="S38" s="5"/>
      <c r="T38" s="4"/>
      <c r="U38" s="8"/>
      <c r="V38" s="9"/>
      <c r="W38" s="5"/>
      <c r="X38" s="4"/>
      <c r="Y38" s="5"/>
      <c r="Z38" s="4"/>
      <c r="AA38" s="5"/>
      <c r="AB38" s="4"/>
      <c r="AC38" s="8"/>
      <c r="AD38" s="9"/>
      <c r="AE38" s="8"/>
      <c r="AF38" s="9"/>
      <c r="AG38" s="5"/>
      <c r="AH38" s="4"/>
      <c r="AI38" s="8"/>
      <c r="AJ38" s="9"/>
      <c r="AK38" s="5"/>
      <c r="AL38" s="4"/>
      <c r="AM38" s="8"/>
      <c r="AN38" s="9"/>
      <c r="AO38" s="8"/>
      <c r="AP38" s="9"/>
      <c r="AQ38" s="8"/>
      <c r="AR38" s="9"/>
      <c r="AS38" s="18"/>
      <c r="AT38" s="17"/>
      <c r="AU38" s="8"/>
      <c r="AV38" s="9"/>
      <c r="AW38" s="5"/>
      <c r="AX38" s="4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/>
      <c r="E39" s="11"/>
      <c r="F39" s="13"/>
      <c r="G39" s="5"/>
      <c r="H39" s="4"/>
      <c r="I39" s="5"/>
      <c r="J39" s="4"/>
      <c r="K39" s="5"/>
      <c r="L39" s="5"/>
      <c r="M39" s="8"/>
      <c r="N39" s="9"/>
      <c r="O39" s="5"/>
      <c r="P39" s="4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8"/>
      <c r="AJ39" s="9"/>
      <c r="AK39" s="5"/>
      <c r="AL39" s="4"/>
      <c r="AM39" s="8"/>
      <c r="AN39" s="9"/>
      <c r="AO39" s="8"/>
      <c r="AP39" s="9"/>
      <c r="AQ39" s="8"/>
      <c r="AR39" s="9"/>
      <c r="AS39" s="18"/>
      <c r="AT39" s="17"/>
      <c r="AU39" s="8"/>
      <c r="AV39" s="9"/>
      <c r="AW39" s="5"/>
      <c r="AX39" s="4"/>
      <c r="AY39" s="8"/>
      <c r="AZ39" s="9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/>
      <c r="B40" s="4"/>
      <c r="C40" s="7"/>
      <c r="D40" s="13"/>
      <c r="E40" s="11"/>
      <c r="F40" s="13"/>
      <c r="G40" s="5"/>
      <c r="H40" s="4"/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8"/>
      <c r="AJ40" s="9"/>
      <c r="AK40" s="5"/>
      <c r="AL40" s="4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5"/>
      <c r="AX40" s="4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/>
      <c r="E41" s="11"/>
      <c r="F41" s="13"/>
      <c r="G41" s="5"/>
      <c r="H41" s="4"/>
      <c r="I41" s="5"/>
      <c r="J41" s="4"/>
      <c r="K41" s="5"/>
      <c r="L41" s="5"/>
      <c r="M41" s="8"/>
      <c r="N41" s="9"/>
      <c r="O41" s="5"/>
      <c r="P41" s="4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8"/>
      <c r="AD41" s="9"/>
      <c r="AE41" s="8"/>
      <c r="AF41" s="9"/>
      <c r="AG41" s="5"/>
      <c r="AH41" s="4"/>
      <c r="AI41" s="8"/>
      <c r="AJ41" s="9"/>
      <c r="AK41" s="5"/>
      <c r="AL41" s="4"/>
      <c r="AM41" s="8"/>
      <c r="AN41" s="9"/>
      <c r="AO41" s="8"/>
      <c r="AP41" s="9"/>
      <c r="AQ41" s="8"/>
      <c r="AR41" s="9"/>
      <c r="AS41" s="18"/>
      <c r="AT41" s="17"/>
      <c r="AU41" s="8"/>
      <c r="AV41" s="9"/>
      <c r="AW41" s="5"/>
      <c r="AX41" s="4"/>
      <c r="AY41" s="8"/>
      <c r="AZ41" s="9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"/>
  <sheetViews>
    <sheetView tabSelected="1" zoomScalePageLayoutView="0" workbookViewId="0" topLeftCell="A1">
      <pane xSplit="6" ySplit="1" topLeftCell="A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W19" sqref="AW19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16</v>
      </c>
      <c r="I1" s="9"/>
      <c r="J1" s="9" t="s">
        <v>17</v>
      </c>
      <c r="K1" s="9"/>
      <c r="L1" s="9" t="s">
        <v>18</v>
      </c>
      <c r="N1" s="9" t="s">
        <v>201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295</v>
      </c>
      <c r="AI1" s="9"/>
      <c r="AJ1" s="9" t="s">
        <v>296</v>
      </c>
      <c r="AK1" s="9"/>
      <c r="AL1" s="9" t="s">
        <v>297</v>
      </c>
      <c r="AM1" s="9"/>
      <c r="AN1" s="9" t="s">
        <v>298</v>
      </c>
      <c r="AO1" s="8"/>
      <c r="AP1" s="9" t="s">
        <v>300</v>
      </c>
      <c r="AQ1" s="20"/>
      <c r="AR1" s="9" t="s">
        <v>408</v>
      </c>
      <c r="AS1" s="20"/>
      <c r="AT1" s="9" t="s">
        <v>417</v>
      </c>
      <c r="AU1" s="20"/>
      <c r="AV1" s="9" t="s">
        <v>419</v>
      </c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141</v>
      </c>
      <c r="B2" s="4">
        <v>2003</v>
      </c>
      <c r="C2" s="7" t="s">
        <v>106</v>
      </c>
      <c r="D2" s="13">
        <f aca="true" t="shared" si="0" ref="D2:D33">H2+J2+L2+N2+P2+R2+T2+V2+X2+Z2+AB2+AD2+AF2+AH2+AJ2+AL2+AN2+AP2+AR2+AT2+AV2+AX2+AZ2+BB2+BD2+BF2+BH2+BJ2+BL2+BN2-E2</f>
        <v>47</v>
      </c>
      <c r="E2" s="11"/>
      <c r="F2" s="13">
        <f aca="true" t="shared" si="1" ref="F2:F33">COUNT(H2,J2,L2,N2,P2,R2,T2,V2,X2,Z2,AB2,AD2,AF2,AH2,AJ2,AL2,AN2,AP2,AR2,AT2,AV2,AX2)</f>
        <v>8</v>
      </c>
      <c r="G2" s="5"/>
      <c r="H2" s="4"/>
      <c r="I2" s="5" t="s">
        <v>121</v>
      </c>
      <c r="J2" s="4">
        <v>5</v>
      </c>
      <c r="K2" s="5"/>
      <c r="L2" s="5"/>
      <c r="M2" s="5"/>
      <c r="N2" s="4"/>
      <c r="O2" s="8"/>
      <c r="P2" s="9"/>
      <c r="Q2" s="5"/>
      <c r="R2" s="4"/>
      <c r="S2" s="5"/>
      <c r="T2" s="4"/>
      <c r="U2" s="5"/>
      <c r="V2" s="4"/>
      <c r="W2" s="5" t="s">
        <v>121</v>
      </c>
      <c r="X2" s="4">
        <v>5</v>
      </c>
      <c r="Y2" s="5"/>
      <c r="Z2" s="4"/>
      <c r="AA2" s="5"/>
      <c r="AB2" s="4"/>
      <c r="AC2" s="8" t="s">
        <v>121</v>
      </c>
      <c r="AD2" s="9">
        <v>5</v>
      </c>
      <c r="AE2" s="8"/>
      <c r="AF2" s="9"/>
      <c r="AG2" s="5"/>
      <c r="AH2" s="4"/>
      <c r="AI2" s="5" t="s">
        <v>121</v>
      </c>
      <c r="AJ2" s="4">
        <v>6</v>
      </c>
      <c r="AK2" s="5" t="s">
        <v>5</v>
      </c>
      <c r="AL2" s="4">
        <v>5</v>
      </c>
      <c r="AM2" s="5" t="s">
        <v>5</v>
      </c>
      <c r="AN2" s="4">
        <v>3</v>
      </c>
      <c r="AO2" s="5" t="s">
        <v>121</v>
      </c>
      <c r="AP2" s="4">
        <v>6</v>
      </c>
      <c r="AQ2" s="5" t="s">
        <v>121</v>
      </c>
      <c r="AR2" s="4">
        <v>12</v>
      </c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371</v>
      </c>
      <c r="B3" s="4">
        <v>2003</v>
      </c>
      <c r="C3" s="7" t="s">
        <v>10</v>
      </c>
      <c r="D3" s="13">
        <f t="shared" si="0"/>
        <v>36</v>
      </c>
      <c r="E3" s="11"/>
      <c r="F3" s="13">
        <f t="shared" si="1"/>
        <v>5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/>
      <c r="T3" s="4"/>
      <c r="U3" s="5" t="s">
        <v>223</v>
      </c>
      <c r="V3" s="4">
        <v>6</v>
      </c>
      <c r="W3" s="5"/>
      <c r="X3" s="4"/>
      <c r="Y3" s="5" t="s">
        <v>223</v>
      </c>
      <c r="Z3" s="4">
        <v>6</v>
      </c>
      <c r="AA3" s="5"/>
      <c r="AB3" s="4"/>
      <c r="AC3" s="5" t="s">
        <v>223</v>
      </c>
      <c r="AD3" s="4">
        <v>6</v>
      </c>
      <c r="AE3" s="5" t="s">
        <v>223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223</v>
      </c>
      <c r="AR3" s="4">
        <v>12</v>
      </c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370</v>
      </c>
      <c r="B4" s="4">
        <v>2002</v>
      </c>
      <c r="C4" s="7" t="s">
        <v>8</v>
      </c>
      <c r="D4" s="13">
        <f t="shared" si="0"/>
        <v>35</v>
      </c>
      <c r="E4" s="11"/>
      <c r="F4" s="13">
        <f t="shared" si="1"/>
        <v>7</v>
      </c>
      <c r="G4" s="5"/>
      <c r="H4" s="4"/>
      <c r="I4" s="5"/>
      <c r="J4" s="4"/>
      <c r="K4" s="5"/>
      <c r="L4" s="5"/>
      <c r="M4" s="5"/>
      <c r="N4" s="4"/>
      <c r="O4" s="5"/>
      <c r="P4" s="4"/>
      <c r="Q4" s="5"/>
      <c r="R4" s="4"/>
      <c r="S4" s="5" t="s">
        <v>5</v>
      </c>
      <c r="T4" s="4">
        <v>4</v>
      </c>
      <c r="U4" s="5" t="s">
        <v>167</v>
      </c>
      <c r="V4" s="4">
        <v>4</v>
      </c>
      <c r="W4" s="5"/>
      <c r="X4" s="4"/>
      <c r="Y4" s="5" t="s">
        <v>167</v>
      </c>
      <c r="Z4" s="4">
        <v>1</v>
      </c>
      <c r="AA4" s="5" t="s">
        <v>5</v>
      </c>
      <c r="AB4" s="4">
        <v>6</v>
      </c>
      <c r="AC4" s="5"/>
      <c r="AD4" s="4"/>
      <c r="AE4" s="5" t="s">
        <v>5</v>
      </c>
      <c r="AF4" s="4">
        <v>3</v>
      </c>
      <c r="AG4" s="8"/>
      <c r="AH4" s="9"/>
      <c r="AI4" s="8" t="s">
        <v>167</v>
      </c>
      <c r="AJ4" s="9">
        <v>5</v>
      </c>
      <c r="AK4" s="5"/>
      <c r="AL4" s="4"/>
      <c r="AM4" s="5"/>
      <c r="AN4" s="4"/>
      <c r="AO4" s="5"/>
      <c r="AP4" s="4"/>
      <c r="AQ4" s="5" t="s">
        <v>5</v>
      </c>
      <c r="AR4" s="4">
        <v>12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374</v>
      </c>
      <c r="B5" s="4">
        <v>2003</v>
      </c>
      <c r="C5" s="7" t="s">
        <v>150</v>
      </c>
      <c r="D5" s="13">
        <f t="shared" si="0"/>
        <v>33</v>
      </c>
      <c r="E5" s="11"/>
      <c r="F5" s="13">
        <f t="shared" si="1"/>
        <v>5</v>
      </c>
      <c r="G5" s="8"/>
      <c r="H5" s="9"/>
      <c r="I5" s="8"/>
      <c r="J5" s="9"/>
      <c r="K5" s="8"/>
      <c r="L5" s="9"/>
      <c r="M5" s="8"/>
      <c r="N5" s="9"/>
      <c r="O5" s="5"/>
      <c r="P5" s="4"/>
      <c r="Q5" s="5"/>
      <c r="R5" s="4"/>
      <c r="S5" s="5"/>
      <c r="T5" s="4"/>
      <c r="U5" s="5" t="s">
        <v>167</v>
      </c>
      <c r="V5" s="4">
        <v>6</v>
      </c>
      <c r="W5" s="5" t="s">
        <v>5</v>
      </c>
      <c r="X5" s="4">
        <v>5</v>
      </c>
      <c r="Y5" s="5" t="s">
        <v>167</v>
      </c>
      <c r="Z5" s="4">
        <v>4</v>
      </c>
      <c r="AA5" s="5"/>
      <c r="AB5" s="4"/>
      <c r="AC5" s="5"/>
      <c r="AD5" s="4"/>
      <c r="AE5" s="5"/>
      <c r="AF5" s="4"/>
      <c r="AG5" s="5"/>
      <c r="AH5" s="4"/>
      <c r="AI5" s="5" t="s">
        <v>167</v>
      </c>
      <c r="AJ5" s="4">
        <v>6</v>
      </c>
      <c r="AK5" s="8"/>
      <c r="AL5" s="9"/>
      <c r="AM5" s="5"/>
      <c r="AN5" s="4"/>
      <c r="AO5" s="5"/>
      <c r="AP5" s="4"/>
      <c r="AQ5" s="5" t="s">
        <v>167</v>
      </c>
      <c r="AR5" s="4">
        <v>12</v>
      </c>
      <c r="AS5" s="19"/>
      <c r="AT5" s="16"/>
      <c r="AU5" s="5"/>
      <c r="AV5" s="4"/>
      <c r="AW5" s="8"/>
      <c r="AX5" s="9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249</v>
      </c>
      <c r="B6" s="4">
        <v>2003</v>
      </c>
      <c r="C6" s="7" t="s">
        <v>233</v>
      </c>
      <c r="D6" s="13">
        <f t="shared" si="0"/>
        <v>27</v>
      </c>
      <c r="E6" s="11"/>
      <c r="F6" s="13">
        <f t="shared" si="1"/>
        <v>4</v>
      </c>
      <c r="G6" s="5"/>
      <c r="H6" s="4"/>
      <c r="I6" s="5"/>
      <c r="J6" s="4"/>
      <c r="K6" s="5"/>
      <c r="L6" s="5"/>
      <c r="M6" s="5"/>
      <c r="N6" s="4"/>
      <c r="O6" s="5" t="s">
        <v>223</v>
      </c>
      <c r="P6" s="4">
        <v>6</v>
      </c>
      <c r="Q6" s="5"/>
      <c r="R6" s="4"/>
      <c r="S6" s="5"/>
      <c r="T6" s="4"/>
      <c r="U6" s="8" t="s">
        <v>223</v>
      </c>
      <c r="V6" s="9">
        <v>5</v>
      </c>
      <c r="W6" s="5"/>
      <c r="X6" s="4"/>
      <c r="Y6" s="5"/>
      <c r="Z6" s="4"/>
      <c r="AA6" s="8"/>
      <c r="AB6" s="9"/>
      <c r="AC6" s="8" t="s">
        <v>223</v>
      </c>
      <c r="AD6" s="9">
        <v>5</v>
      </c>
      <c r="AE6" s="8"/>
      <c r="AF6" s="9"/>
      <c r="AG6" s="8"/>
      <c r="AH6" s="9"/>
      <c r="AI6" s="5"/>
      <c r="AJ6" s="4"/>
      <c r="AK6" s="5"/>
      <c r="AL6" s="4"/>
      <c r="AM6" s="5"/>
      <c r="AN6" s="4"/>
      <c r="AO6" s="5"/>
      <c r="AP6" s="4"/>
      <c r="AQ6" s="5" t="s">
        <v>223</v>
      </c>
      <c r="AR6" s="4">
        <v>11</v>
      </c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373</v>
      </c>
      <c r="B7" s="4">
        <v>2003</v>
      </c>
      <c r="C7" s="7" t="s">
        <v>10</v>
      </c>
      <c r="D7" s="13">
        <f t="shared" si="0"/>
        <v>25</v>
      </c>
      <c r="E7" s="15"/>
      <c r="F7" s="13">
        <f t="shared" si="1"/>
        <v>5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8"/>
      <c r="T7" s="9"/>
      <c r="U7" s="8" t="s">
        <v>223</v>
      </c>
      <c r="V7" s="9">
        <v>3</v>
      </c>
      <c r="W7" s="5"/>
      <c r="X7" s="4"/>
      <c r="Y7" s="5" t="s">
        <v>223</v>
      </c>
      <c r="Z7" s="4">
        <v>2</v>
      </c>
      <c r="AA7" s="5"/>
      <c r="AB7" s="4"/>
      <c r="AC7" s="5"/>
      <c r="AD7" s="4"/>
      <c r="AE7" s="5" t="s">
        <v>223</v>
      </c>
      <c r="AF7" s="4">
        <v>4</v>
      </c>
      <c r="AG7" s="5"/>
      <c r="AH7" s="4"/>
      <c r="AI7" s="5"/>
      <c r="AJ7" s="4"/>
      <c r="AK7" s="8"/>
      <c r="AL7" s="9"/>
      <c r="AM7" s="8"/>
      <c r="AN7" s="9"/>
      <c r="AO7" s="8"/>
      <c r="AP7" s="9"/>
      <c r="AQ7" s="5" t="s">
        <v>223</v>
      </c>
      <c r="AR7" s="4">
        <v>10</v>
      </c>
      <c r="AS7" s="19" t="s">
        <v>223</v>
      </c>
      <c r="AT7" s="16">
        <v>6</v>
      </c>
      <c r="AU7" s="5"/>
      <c r="AV7" s="4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140</v>
      </c>
      <c r="B8" s="4">
        <v>2003</v>
      </c>
      <c r="C8" s="7" t="s">
        <v>13</v>
      </c>
      <c r="D8" s="13">
        <f t="shared" si="0"/>
        <v>24</v>
      </c>
      <c r="E8" s="11"/>
      <c r="F8" s="13">
        <f t="shared" si="1"/>
        <v>4</v>
      </c>
      <c r="G8" s="8"/>
      <c r="H8" s="9"/>
      <c r="I8" s="8" t="s">
        <v>121</v>
      </c>
      <c r="J8" s="9">
        <v>6</v>
      </c>
      <c r="K8" s="8"/>
      <c r="L8" s="9"/>
      <c r="M8" s="5" t="s">
        <v>121</v>
      </c>
      <c r="N8" s="4">
        <v>6</v>
      </c>
      <c r="O8" s="5"/>
      <c r="P8" s="4"/>
      <c r="Q8" s="8"/>
      <c r="R8" s="9"/>
      <c r="S8" s="8" t="s">
        <v>121</v>
      </c>
      <c r="T8" s="9">
        <v>6</v>
      </c>
      <c r="U8" s="5"/>
      <c r="V8" s="4"/>
      <c r="W8" s="8" t="s">
        <v>121</v>
      </c>
      <c r="X8" s="9">
        <v>6</v>
      </c>
      <c r="Y8" s="5"/>
      <c r="Z8" s="4"/>
      <c r="AA8" s="5"/>
      <c r="AB8" s="4"/>
      <c r="AC8" s="5"/>
      <c r="AD8" s="4"/>
      <c r="AE8" s="5"/>
      <c r="AF8" s="4"/>
      <c r="AG8" s="5"/>
      <c r="AH8" s="4"/>
      <c r="AI8" s="8"/>
      <c r="AJ8" s="9"/>
      <c r="AK8" s="8"/>
      <c r="AL8" s="9"/>
      <c r="AM8" s="5"/>
      <c r="AN8" s="4"/>
      <c r="AO8" s="8"/>
      <c r="AP8" s="9"/>
      <c r="AQ8" s="8"/>
      <c r="AR8" s="9"/>
      <c r="AS8" s="18"/>
      <c r="AT8" s="17"/>
      <c r="AU8" s="8"/>
      <c r="AV8" s="9"/>
      <c r="AW8" s="5"/>
      <c r="AX8" s="4"/>
      <c r="AY8" s="5"/>
      <c r="AZ8" s="5"/>
      <c r="BA8" s="5"/>
      <c r="BB8" s="5"/>
      <c r="BC8" s="5"/>
      <c r="BD8" s="4"/>
      <c r="BE8" s="8"/>
      <c r="BF8" s="17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190</v>
      </c>
      <c r="B9" s="4">
        <v>2003</v>
      </c>
      <c r="C9" s="7" t="s">
        <v>150</v>
      </c>
      <c r="D9" s="13">
        <f t="shared" si="0"/>
        <v>24</v>
      </c>
      <c r="E9" s="11"/>
      <c r="F9" s="13">
        <f t="shared" si="1"/>
        <v>4</v>
      </c>
      <c r="G9" s="5"/>
      <c r="H9" s="4"/>
      <c r="I9" s="5"/>
      <c r="J9" s="4"/>
      <c r="K9" s="5" t="s">
        <v>167</v>
      </c>
      <c r="L9" s="5">
        <v>6</v>
      </c>
      <c r="M9" s="5"/>
      <c r="N9" s="4"/>
      <c r="O9" s="5"/>
      <c r="P9" s="4"/>
      <c r="Q9" s="5"/>
      <c r="R9" s="4"/>
      <c r="S9" s="8" t="s">
        <v>5</v>
      </c>
      <c r="T9" s="9">
        <v>6</v>
      </c>
      <c r="U9" s="5"/>
      <c r="V9" s="4"/>
      <c r="W9" s="5"/>
      <c r="X9" s="4"/>
      <c r="Y9" s="5" t="s">
        <v>167</v>
      </c>
      <c r="Z9" s="4">
        <v>6</v>
      </c>
      <c r="AA9" s="5"/>
      <c r="AB9" s="4"/>
      <c r="AC9" s="5"/>
      <c r="AD9" s="4"/>
      <c r="AE9" s="5" t="s">
        <v>5</v>
      </c>
      <c r="AF9" s="4">
        <v>6</v>
      </c>
      <c r="AG9" s="5"/>
      <c r="AH9" s="4"/>
      <c r="AI9" s="5"/>
      <c r="AJ9" s="4"/>
      <c r="AK9" s="8"/>
      <c r="AL9" s="9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ht="12.75">
      <c r="A10" s="7" t="s">
        <v>191</v>
      </c>
      <c r="B10" s="4">
        <v>2002</v>
      </c>
      <c r="C10" s="7" t="s">
        <v>51</v>
      </c>
      <c r="D10" s="13">
        <f t="shared" si="0"/>
        <v>22</v>
      </c>
      <c r="E10" s="11"/>
      <c r="F10" s="13">
        <f t="shared" si="1"/>
        <v>4</v>
      </c>
      <c r="G10" s="8"/>
      <c r="H10" s="9"/>
      <c r="I10" s="8"/>
      <c r="J10" s="9"/>
      <c r="K10" s="8" t="s">
        <v>167</v>
      </c>
      <c r="L10" s="9">
        <v>5</v>
      </c>
      <c r="M10" s="8"/>
      <c r="N10" s="9"/>
      <c r="O10" s="8"/>
      <c r="P10" s="9"/>
      <c r="Q10" s="8" t="s">
        <v>5</v>
      </c>
      <c r="R10" s="9">
        <v>6</v>
      </c>
      <c r="S10" s="5"/>
      <c r="T10" s="4"/>
      <c r="U10" s="5"/>
      <c r="V10" s="4"/>
      <c r="W10" s="5"/>
      <c r="X10" s="4"/>
      <c r="Y10" s="5" t="s">
        <v>167</v>
      </c>
      <c r="Z10" s="4">
        <v>5</v>
      </c>
      <c r="AA10" s="8"/>
      <c r="AB10" s="9"/>
      <c r="AC10" s="8" t="s">
        <v>167</v>
      </c>
      <c r="AD10" s="9">
        <v>6</v>
      </c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5"/>
      <c r="AP10" s="4"/>
      <c r="AQ10" s="8"/>
      <c r="AR10" s="9"/>
      <c r="AS10" s="18"/>
      <c r="AT10" s="17"/>
      <c r="AU10" s="8"/>
      <c r="AV10" s="9"/>
      <c r="AW10" s="8"/>
      <c r="AX10" s="9"/>
      <c r="AY10" s="8"/>
      <c r="AZ10" s="9"/>
      <c r="BA10" s="5"/>
      <c r="BB10" s="5"/>
      <c r="BC10" s="8"/>
      <c r="BD10" s="9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78</v>
      </c>
      <c r="B11" s="4">
        <v>2003</v>
      </c>
      <c r="C11" s="7" t="s">
        <v>3</v>
      </c>
      <c r="D11" s="13">
        <f t="shared" si="0"/>
        <v>22</v>
      </c>
      <c r="E11" s="11"/>
      <c r="F11" s="13">
        <f t="shared" si="1"/>
        <v>4</v>
      </c>
      <c r="G11" s="5" t="s">
        <v>5</v>
      </c>
      <c r="H11" s="4">
        <v>4</v>
      </c>
      <c r="I11" s="5"/>
      <c r="J11" s="4"/>
      <c r="K11" s="5"/>
      <c r="L11" s="5"/>
      <c r="M11" s="5"/>
      <c r="N11" s="4"/>
      <c r="O11" s="5"/>
      <c r="P11" s="4"/>
      <c r="Q11" s="8" t="s">
        <v>5</v>
      </c>
      <c r="R11" s="9">
        <v>1</v>
      </c>
      <c r="S11" s="8"/>
      <c r="T11" s="9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 t="s">
        <v>5</v>
      </c>
      <c r="AH11" s="4">
        <v>6</v>
      </c>
      <c r="AI11" s="5"/>
      <c r="AJ11" s="4"/>
      <c r="AK11" s="5"/>
      <c r="AL11" s="4"/>
      <c r="AM11" s="5"/>
      <c r="AN11" s="4"/>
      <c r="AO11" s="5"/>
      <c r="AP11" s="4"/>
      <c r="AQ11" s="5" t="s">
        <v>5</v>
      </c>
      <c r="AR11" s="4">
        <v>11</v>
      </c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ht="12.75">
      <c r="A12" s="7" t="s">
        <v>375</v>
      </c>
      <c r="B12" s="4">
        <v>2003</v>
      </c>
      <c r="C12" s="7" t="s">
        <v>150</v>
      </c>
      <c r="D12" s="13">
        <f t="shared" si="0"/>
        <v>21</v>
      </c>
      <c r="E12" s="15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8"/>
      <c r="P12" s="9"/>
      <c r="Q12" s="5"/>
      <c r="R12" s="4"/>
      <c r="S12" s="5"/>
      <c r="T12" s="4"/>
      <c r="U12" s="5" t="s">
        <v>167</v>
      </c>
      <c r="V12" s="4">
        <v>5</v>
      </c>
      <c r="W12" s="5"/>
      <c r="X12" s="4"/>
      <c r="Y12" s="5"/>
      <c r="Z12" s="4"/>
      <c r="AA12" s="8"/>
      <c r="AB12" s="9"/>
      <c r="AC12" s="5" t="s">
        <v>167</v>
      </c>
      <c r="AD12" s="4">
        <v>5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 t="s">
        <v>167</v>
      </c>
      <c r="AR12" s="4">
        <v>11</v>
      </c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372</v>
      </c>
      <c r="B13" s="4">
        <v>2003</v>
      </c>
      <c r="C13" s="7" t="s">
        <v>12</v>
      </c>
      <c r="D13" s="13">
        <f t="shared" si="0"/>
        <v>21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8"/>
      <c r="R13" s="9"/>
      <c r="S13" s="5"/>
      <c r="T13" s="4"/>
      <c r="U13" s="5" t="s">
        <v>223</v>
      </c>
      <c r="V13" s="4">
        <v>4</v>
      </c>
      <c r="W13" s="5"/>
      <c r="X13" s="4"/>
      <c r="Y13" s="5" t="s">
        <v>223</v>
      </c>
      <c r="Z13" s="4">
        <v>3</v>
      </c>
      <c r="AA13" s="5"/>
      <c r="AB13" s="4"/>
      <c r="AC13" s="5"/>
      <c r="AD13" s="4"/>
      <c r="AE13" s="5" t="s">
        <v>223</v>
      </c>
      <c r="AF13" s="4">
        <v>5</v>
      </c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 t="s">
        <v>223</v>
      </c>
      <c r="AR13" s="4">
        <v>9</v>
      </c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4"/>
      <c r="BN13" s="4"/>
      <c r="BO13" s="4"/>
      <c r="BP13" s="4"/>
      <c r="BQ13" s="4"/>
    </row>
    <row r="14" spans="1:69" s="1" customFormat="1" ht="12.75">
      <c r="A14" s="7" t="s">
        <v>276</v>
      </c>
      <c r="B14" s="4">
        <v>2002</v>
      </c>
      <c r="C14" s="7" t="s">
        <v>8</v>
      </c>
      <c r="D14" s="13">
        <f t="shared" si="0"/>
        <v>16</v>
      </c>
      <c r="E14" s="11"/>
      <c r="F14" s="13">
        <f t="shared" si="1"/>
        <v>3</v>
      </c>
      <c r="G14" s="8"/>
      <c r="H14" s="9"/>
      <c r="I14" s="8"/>
      <c r="J14" s="9"/>
      <c r="K14" s="5"/>
      <c r="L14" s="5"/>
      <c r="M14" s="5"/>
      <c r="N14" s="4"/>
      <c r="O14" s="8"/>
      <c r="P14" s="9"/>
      <c r="Q14" s="5" t="s">
        <v>121</v>
      </c>
      <c r="R14" s="4">
        <v>5</v>
      </c>
      <c r="S14" s="5" t="s">
        <v>121</v>
      </c>
      <c r="T14" s="4">
        <v>5</v>
      </c>
      <c r="U14" s="5"/>
      <c r="V14" s="4"/>
      <c r="W14" s="8"/>
      <c r="X14" s="9"/>
      <c r="Y14" s="5"/>
      <c r="Z14" s="4"/>
      <c r="AA14" s="5"/>
      <c r="AB14" s="4"/>
      <c r="AC14" s="5" t="s">
        <v>5</v>
      </c>
      <c r="AD14" s="4">
        <v>6</v>
      </c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192</v>
      </c>
      <c r="B15" s="4">
        <v>2003</v>
      </c>
      <c r="C15" s="7" t="s">
        <v>150</v>
      </c>
      <c r="D15" s="13">
        <f t="shared" si="0"/>
        <v>16</v>
      </c>
      <c r="E15" s="11"/>
      <c r="F15" s="13">
        <f t="shared" si="1"/>
        <v>4</v>
      </c>
      <c r="G15" s="5"/>
      <c r="H15" s="4"/>
      <c r="I15" s="5"/>
      <c r="J15" s="4"/>
      <c r="K15" s="5" t="s">
        <v>167</v>
      </c>
      <c r="L15" s="5">
        <v>4</v>
      </c>
      <c r="M15" s="5"/>
      <c r="N15" s="4"/>
      <c r="O15" s="5"/>
      <c r="P15" s="4"/>
      <c r="Q15" s="5"/>
      <c r="R15" s="4"/>
      <c r="S15" s="5" t="s">
        <v>5</v>
      </c>
      <c r="T15" s="4">
        <v>5</v>
      </c>
      <c r="U15" s="8"/>
      <c r="V15" s="9"/>
      <c r="W15" s="5"/>
      <c r="X15" s="4"/>
      <c r="Y15" s="5" t="s">
        <v>167</v>
      </c>
      <c r="Z15" s="4">
        <v>3</v>
      </c>
      <c r="AA15" s="8"/>
      <c r="AB15" s="9"/>
      <c r="AC15" s="8" t="s">
        <v>167</v>
      </c>
      <c r="AD15" s="9">
        <v>4</v>
      </c>
      <c r="AE15" s="8"/>
      <c r="AF15" s="9"/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175</v>
      </c>
      <c r="B16" s="4">
        <v>2003</v>
      </c>
      <c r="C16" s="7" t="s">
        <v>8</v>
      </c>
      <c r="D16" s="13">
        <f t="shared" si="0"/>
        <v>13</v>
      </c>
      <c r="E16" s="11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 t="s">
        <v>5</v>
      </c>
      <c r="T16" s="4">
        <v>1</v>
      </c>
      <c r="U16" s="5"/>
      <c r="V16" s="4"/>
      <c r="W16" s="5" t="s">
        <v>5</v>
      </c>
      <c r="X16" s="4">
        <v>4</v>
      </c>
      <c r="Y16" s="5"/>
      <c r="Z16" s="4"/>
      <c r="AA16" s="5"/>
      <c r="AB16" s="4"/>
      <c r="AC16" s="5" t="s">
        <v>5</v>
      </c>
      <c r="AD16" s="4">
        <v>2</v>
      </c>
      <c r="AE16" s="5"/>
      <c r="AF16" s="4"/>
      <c r="AG16" s="5"/>
      <c r="AH16" s="4"/>
      <c r="AI16" s="5"/>
      <c r="AJ16" s="4"/>
      <c r="AK16" s="5" t="s">
        <v>5</v>
      </c>
      <c r="AL16" s="4">
        <v>6</v>
      </c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8"/>
      <c r="BD16" s="9"/>
      <c r="BE16" s="5"/>
      <c r="BF16" s="4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ht="12.75">
      <c r="A17" s="7" t="s">
        <v>76</v>
      </c>
      <c r="B17" s="4">
        <v>2002</v>
      </c>
      <c r="C17" s="7" t="s">
        <v>77</v>
      </c>
      <c r="D17" s="13">
        <f t="shared" si="0"/>
        <v>13</v>
      </c>
      <c r="E17" s="11"/>
      <c r="F17" s="13">
        <f t="shared" si="1"/>
        <v>3</v>
      </c>
      <c r="G17" s="5" t="s">
        <v>5</v>
      </c>
      <c r="H17" s="4">
        <v>5</v>
      </c>
      <c r="I17" s="5"/>
      <c r="J17" s="4"/>
      <c r="K17" s="5"/>
      <c r="L17" s="5"/>
      <c r="M17" s="8"/>
      <c r="N17" s="9"/>
      <c r="O17" s="5"/>
      <c r="P17" s="4"/>
      <c r="Q17" s="5" t="s">
        <v>5</v>
      </c>
      <c r="R17" s="4">
        <v>2</v>
      </c>
      <c r="S17" s="5"/>
      <c r="T17" s="4"/>
      <c r="U17" s="5"/>
      <c r="V17" s="4"/>
      <c r="W17" s="8"/>
      <c r="X17" s="9"/>
      <c r="Y17" s="5"/>
      <c r="Z17" s="4"/>
      <c r="AA17" s="5"/>
      <c r="AB17" s="4"/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 t="s">
        <v>5</v>
      </c>
      <c r="AN17" s="4">
        <v>6</v>
      </c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275</v>
      </c>
      <c r="B18" s="4">
        <v>2003</v>
      </c>
      <c r="C18" s="7" t="s">
        <v>8</v>
      </c>
      <c r="D18" s="13">
        <f t="shared" si="0"/>
        <v>13</v>
      </c>
      <c r="E18" s="11"/>
      <c r="F18" s="13">
        <f t="shared" si="1"/>
        <v>3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19" t="s">
        <v>121</v>
      </c>
      <c r="R18" s="4">
        <v>6</v>
      </c>
      <c r="S18" s="5"/>
      <c r="T18" s="4"/>
      <c r="U18" s="8"/>
      <c r="V18" s="9"/>
      <c r="W18" s="5"/>
      <c r="X18" s="4"/>
      <c r="Y18" s="5"/>
      <c r="Z18" s="4"/>
      <c r="AA18" s="8"/>
      <c r="AB18" s="9"/>
      <c r="AC18" s="8" t="s">
        <v>121</v>
      </c>
      <c r="AD18" s="9">
        <v>6</v>
      </c>
      <c r="AE18" s="8" t="s">
        <v>5</v>
      </c>
      <c r="AF18" s="9">
        <v>1</v>
      </c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75</v>
      </c>
      <c r="B19" s="4">
        <v>2002</v>
      </c>
      <c r="C19" s="7" t="s">
        <v>10</v>
      </c>
      <c r="D19" s="13">
        <f t="shared" si="0"/>
        <v>18</v>
      </c>
      <c r="E19" s="11"/>
      <c r="F19" s="13">
        <f t="shared" si="1"/>
        <v>4</v>
      </c>
      <c r="G19" s="8" t="s">
        <v>5</v>
      </c>
      <c r="H19" s="9">
        <v>6</v>
      </c>
      <c r="I19" s="8"/>
      <c r="J19" s="9"/>
      <c r="K19" s="8"/>
      <c r="L19" s="9"/>
      <c r="M19" s="5"/>
      <c r="N19" s="4"/>
      <c r="O19" s="5"/>
      <c r="P19" s="4"/>
      <c r="Q19" s="5" t="s">
        <v>5</v>
      </c>
      <c r="R19" s="4">
        <v>4</v>
      </c>
      <c r="S19" s="5" t="s">
        <v>5</v>
      </c>
      <c r="T19" s="4">
        <v>2</v>
      </c>
      <c r="U19" s="5"/>
      <c r="V19" s="4"/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18"/>
      <c r="AT19" s="17"/>
      <c r="AU19" s="8" t="s">
        <v>5</v>
      </c>
      <c r="AV19" s="9">
        <v>6</v>
      </c>
      <c r="AW19" s="8"/>
      <c r="AX19" s="9"/>
      <c r="AY19" s="8"/>
      <c r="AZ19" s="9"/>
      <c r="BA19" s="5"/>
      <c r="BB19" s="5"/>
      <c r="BC19" s="5"/>
      <c r="BD19" s="4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272</v>
      </c>
      <c r="B20" s="4">
        <v>2002</v>
      </c>
      <c r="C20" s="7" t="s">
        <v>8</v>
      </c>
      <c r="D20" s="13">
        <f t="shared" si="0"/>
        <v>11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/>
      <c r="T20" s="4"/>
      <c r="U20" s="8"/>
      <c r="V20" s="9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 t="s">
        <v>121</v>
      </c>
      <c r="AR20" s="4">
        <v>11</v>
      </c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222</v>
      </c>
      <c r="B21" s="4">
        <v>2002</v>
      </c>
      <c r="C21" s="7" t="s">
        <v>13</v>
      </c>
      <c r="D21" s="13">
        <f t="shared" si="0"/>
        <v>10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223</v>
      </c>
      <c r="N21" s="4">
        <v>6</v>
      </c>
      <c r="O21" s="5"/>
      <c r="P21" s="4"/>
      <c r="Q21" s="5"/>
      <c r="R21" s="4"/>
      <c r="S21" s="5"/>
      <c r="T21" s="4"/>
      <c r="U21" s="8"/>
      <c r="V21" s="9"/>
      <c r="W21" s="8"/>
      <c r="X21" s="9"/>
      <c r="Y21" s="8" t="s">
        <v>223</v>
      </c>
      <c r="Z21" s="9">
        <v>4</v>
      </c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173</v>
      </c>
      <c r="B22" s="4">
        <v>2002</v>
      </c>
      <c r="C22" s="7" t="s">
        <v>150</v>
      </c>
      <c r="D22" s="13">
        <f t="shared" si="0"/>
        <v>10</v>
      </c>
      <c r="E22" s="11"/>
      <c r="F22" s="13">
        <f t="shared" si="1"/>
        <v>2</v>
      </c>
      <c r="G22" s="8"/>
      <c r="H22" s="9"/>
      <c r="I22" s="8"/>
      <c r="J22" s="9"/>
      <c r="K22" s="8"/>
      <c r="L22" s="9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 t="s">
        <v>5</v>
      </c>
      <c r="AD22" s="4">
        <v>5</v>
      </c>
      <c r="AE22" s="5" t="s">
        <v>5</v>
      </c>
      <c r="AF22" s="4">
        <v>5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379</v>
      </c>
      <c r="B23" s="4">
        <v>2003</v>
      </c>
      <c r="C23" s="7" t="s">
        <v>59</v>
      </c>
      <c r="D23" s="13">
        <f t="shared" si="0"/>
        <v>10</v>
      </c>
      <c r="E23" s="15"/>
      <c r="F23" s="13">
        <f t="shared" si="1"/>
        <v>3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 t="s">
        <v>5</v>
      </c>
      <c r="X23" s="4">
        <v>2</v>
      </c>
      <c r="Y23" s="5"/>
      <c r="Z23" s="4"/>
      <c r="AA23" s="5" t="s">
        <v>5</v>
      </c>
      <c r="AB23" s="4">
        <v>4</v>
      </c>
      <c r="AC23" s="5"/>
      <c r="AD23" s="4"/>
      <c r="AE23" s="5"/>
      <c r="AF23" s="4"/>
      <c r="AG23" s="5" t="s">
        <v>5</v>
      </c>
      <c r="AH23" s="4">
        <v>4</v>
      </c>
      <c r="AI23" s="5"/>
      <c r="AJ23" s="4"/>
      <c r="AK23" s="5"/>
      <c r="AL23" s="4"/>
      <c r="AM23" s="5"/>
      <c r="AN23" s="4"/>
      <c r="AO23" s="5"/>
      <c r="AP23" s="4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279</v>
      </c>
      <c r="B24" s="4">
        <v>2003</v>
      </c>
      <c r="C24" s="7" t="s">
        <v>10</v>
      </c>
      <c r="D24" s="13">
        <f t="shared" si="0"/>
        <v>9</v>
      </c>
      <c r="E24" s="11"/>
      <c r="F24" s="13">
        <f t="shared" si="1"/>
        <v>3</v>
      </c>
      <c r="G24" s="8"/>
      <c r="H24" s="9"/>
      <c r="I24" s="8"/>
      <c r="J24" s="9"/>
      <c r="K24" s="5"/>
      <c r="L24" s="5"/>
      <c r="M24" s="8"/>
      <c r="N24" s="9"/>
      <c r="O24" s="19"/>
      <c r="P24" s="16"/>
      <c r="Q24" s="8" t="s">
        <v>5</v>
      </c>
      <c r="R24" s="9">
        <v>3</v>
      </c>
      <c r="S24" s="5" t="s">
        <v>5</v>
      </c>
      <c r="T24" s="4">
        <v>3</v>
      </c>
      <c r="U24" s="5"/>
      <c r="V24" s="4"/>
      <c r="W24" s="5"/>
      <c r="X24" s="4"/>
      <c r="Y24" s="5"/>
      <c r="Z24" s="4"/>
      <c r="AA24" s="5"/>
      <c r="AB24" s="4"/>
      <c r="AC24" s="5" t="s">
        <v>5</v>
      </c>
      <c r="AD24" s="4">
        <v>3</v>
      </c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376</v>
      </c>
      <c r="B25" s="4">
        <v>2003</v>
      </c>
      <c r="C25" s="7" t="s">
        <v>110</v>
      </c>
      <c r="D25" s="13">
        <f t="shared" si="0"/>
        <v>9</v>
      </c>
      <c r="E25" s="15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 t="s">
        <v>121</v>
      </c>
      <c r="X25" s="4">
        <v>4</v>
      </c>
      <c r="Y25" s="5"/>
      <c r="Z25" s="4"/>
      <c r="AA25" s="5" t="s">
        <v>5</v>
      </c>
      <c r="AB25" s="4">
        <v>5</v>
      </c>
      <c r="AC25" s="5"/>
      <c r="AD25" s="4"/>
      <c r="AE25" s="5"/>
      <c r="AF25" s="4"/>
      <c r="AG25" s="5"/>
      <c r="AH25" s="4"/>
      <c r="AI25" s="8"/>
      <c r="AJ25" s="9"/>
      <c r="AK25" s="5"/>
      <c r="AL25" s="4"/>
      <c r="AM25" s="5"/>
      <c r="AN25" s="4"/>
      <c r="AO25" s="5"/>
      <c r="AP25" s="4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8"/>
      <c r="BB25" s="9"/>
      <c r="BC25" s="5"/>
      <c r="BD25" s="4"/>
      <c r="BE25" s="5"/>
      <c r="BF25" s="4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384</v>
      </c>
      <c r="B26" s="4">
        <v>2003</v>
      </c>
      <c r="C26" s="7" t="s">
        <v>82</v>
      </c>
      <c r="D26" s="13">
        <f t="shared" si="0"/>
        <v>9</v>
      </c>
      <c r="E26" s="11"/>
      <c r="F26" s="13">
        <f t="shared" si="1"/>
        <v>2</v>
      </c>
      <c r="G26" s="8"/>
      <c r="H26" s="9"/>
      <c r="I26" s="8"/>
      <c r="J26" s="9"/>
      <c r="K26" s="5"/>
      <c r="L26" s="5"/>
      <c r="M26" s="5"/>
      <c r="N26" s="4"/>
      <c r="O26" s="8"/>
      <c r="P26" s="9"/>
      <c r="Q26" s="8"/>
      <c r="R26" s="9"/>
      <c r="S26" s="5"/>
      <c r="T26" s="4"/>
      <c r="U26" s="5"/>
      <c r="V26" s="4"/>
      <c r="W26" s="5"/>
      <c r="X26" s="4"/>
      <c r="Y26" s="5"/>
      <c r="Z26" s="4"/>
      <c r="AA26" s="8"/>
      <c r="AB26" s="9"/>
      <c r="AC26" s="8"/>
      <c r="AD26" s="9"/>
      <c r="AE26" s="8" t="s">
        <v>5</v>
      </c>
      <c r="AF26" s="9">
        <v>4</v>
      </c>
      <c r="AG26" s="5"/>
      <c r="AH26" s="4"/>
      <c r="AI26" s="5"/>
      <c r="AJ26" s="4"/>
      <c r="AK26" s="5"/>
      <c r="AL26" s="4"/>
      <c r="AM26" s="8" t="s">
        <v>5</v>
      </c>
      <c r="AN26" s="9">
        <v>5</v>
      </c>
      <c r="AO26" s="8"/>
      <c r="AP26" s="9"/>
      <c r="AQ26" s="5"/>
      <c r="AR26" s="4"/>
      <c r="AS26" s="19"/>
      <c r="AT26" s="16"/>
      <c r="AU26" s="5"/>
      <c r="AV26" s="4"/>
      <c r="AW26" s="8"/>
      <c r="AX26" s="9"/>
      <c r="AY26" s="8"/>
      <c r="AZ26" s="9"/>
      <c r="BA26" s="8"/>
      <c r="BB26" s="9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194</v>
      </c>
      <c r="B27" s="4">
        <v>2002</v>
      </c>
      <c r="C27" s="7" t="s">
        <v>158</v>
      </c>
      <c r="D27" s="13">
        <f t="shared" si="0"/>
        <v>8</v>
      </c>
      <c r="E27" s="11"/>
      <c r="F27" s="13">
        <f t="shared" si="1"/>
        <v>2</v>
      </c>
      <c r="G27" s="5"/>
      <c r="H27" s="4"/>
      <c r="I27" s="5"/>
      <c r="J27" s="4"/>
      <c r="K27" s="5" t="s">
        <v>167</v>
      </c>
      <c r="L27" s="5">
        <v>2</v>
      </c>
      <c r="M27" s="5" t="s">
        <v>5</v>
      </c>
      <c r="N27" s="4">
        <v>6</v>
      </c>
      <c r="O27" s="5"/>
      <c r="P27" s="4"/>
      <c r="Q27" s="8"/>
      <c r="R27" s="9"/>
      <c r="S27" s="8"/>
      <c r="T27" s="9"/>
      <c r="U27" s="5"/>
      <c r="V27" s="4"/>
      <c r="W27" s="5"/>
      <c r="X27" s="4"/>
      <c r="Y27" s="5"/>
      <c r="Z27" s="4"/>
      <c r="AA27" s="8"/>
      <c r="AB27" s="9"/>
      <c r="AC27" s="5"/>
      <c r="AD27" s="4"/>
      <c r="AE27" s="5"/>
      <c r="AF27" s="4"/>
      <c r="AG27" s="8"/>
      <c r="AH27" s="9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79</v>
      </c>
      <c r="B28" s="4">
        <v>2003</v>
      </c>
      <c r="C28" s="7" t="s">
        <v>59</v>
      </c>
      <c r="D28" s="13">
        <f t="shared" si="0"/>
        <v>8</v>
      </c>
      <c r="E28" s="11"/>
      <c r="F28" s="13">
        <f t="shared" si="1"/>
        <v>2</v>
      </c>
      <c r="G28" s="8" t="s">
        <v>5</v>
      </c>
      <c r="H28" s="9">
        <v>3</v>
      </c>
      <c r="I28" s="8"/>
      <c r="J28" s="9"/>
      <c r="K28" s="8"/>
      <c r="L28" s="9"/>
      <c r="M28" s="8"/>
      <c r="N28" s="9"/>
      <c r="O28" s="5"/>
      <c r="P28" s="4"/>
      <c r="Q28" s="5"/>
      <c r="R28" s="4"/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 t="s">
        <v>5</v>
      </c>
      <c r="AH28" s="4">
        <v>5</v>
      </c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ht="12.75">
      <c r="A29" s="7" t="s">
        <v>84</v>
      </c>
      <c r="B29" s="4">
        <v>2002</v>
      </c>
      <c r="C29" s="7" t="s">
        <v>82</v>
      </c>
      <c r="D29" s="13">
        <f t="shared" si="0"/>
        <v>7.5</v>
      </c>
      <c r="E29" s="15"/>
      <c r="F29" s="13">
        <f t="shared" si="1"/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 t="s">
        <v>121</v>
      </c>
      <c r="T29" s="4">
        <v>3.5</v>
      </c>
      <c r="U29" s="5"/>
      <c r="V29" s="4"/>
      <c r="W29" s="5"/>
      <c r="X29" s="4"/>
      <c r="Y29" s="5"/>
      <c r="Z29" s="4"/>
      <c r="AA29" s="5"/>
      <c r="AB29" s="4"/>
      <c r="AC29" s="5" t="s">
        <v>5</v>
      </c>
      <c r="AD29" s="4">
        <v>4</v>
      </c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386</v>
      </c>
      <c r="B30" s="4">
        <v>2003</v>
      </c>
      <c r="C30" s="7" t="s">
        <v>134</v>
      </c>
      <c r="D30" s="13">
        <f t="shared" si="0"/>
        <v>7</v>
      </c>
      <c r="E30" s="11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/>
      <c r="X30" s="9"/>
      <c r="Y30" s="8"/>
      <c r="Z30" s="9"/>
      <c r="AA30" s="5"/>
      <c r="AB30" s="4"/>
      <c r="AC30" s="5"/>
      <c r="AD30" s="4"/>
      <c r="AE30" s="5"/>
      <c r="AF30" s="4"/>
      <c r="AG30" s="8" t="s">
        <v>5</v>
      </c>
      <c r="AH30" s="9">
        <v>3</v>
      </c>
      <c r="AI30" s="5"/>
      <c r="AJ30" s="4"/>
      <c r="AK30" s="5"/>
      <c r="AL30" s="4"/>
      <c r="AM30" s="5" t="s">
        <v>5</v>
      </c>
      <c r="AN30" s="4">
        <v>4</v>
      </c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377</v>
      </c>
      <c r="B31" s="4">
        <v>2003</v>
      </c>
      <c r="C31" s="7" t="s">
        <v>13</v>
      </c>
      <c r="D31" s="13">
        <f t="shared" si="0"/>
        <v>6</v>
      </c>
      <c r="E31" s="15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 t="s">
        <v>5</v>
      </c>
      <c r="X31" s="4">
        <v>6</v>
      </c>
      <c r="Y31" s="5"/>
      <c r="Z31" s="4"/>
      <c r="AA31" s="8"/>
      <c r="AB31" s="9"/>
      <c r="AC31" s="8"/>
      <c r="AD31" s="9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ht="12.75">
      <c r="A32" s="7" t="s">
        <v>278</v>
      </c>
      <c r="B32" s="4">
        <v>2002</v>
      </c>
      <c r="C32" s="7" t="s">
        <v>10</v>
      </c>
      <c r="D32" s="13">
        <f t="shared" si="0"/>
        <v>6</v>
      </c>
      <c r="E32" s="11"/>
      <c r="F32" s="13">
        <f t="shared" si="1"/>
        <v>2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 t="s">
        <v>5</v>
      </c>
      <c r="R32" s="4">
        <v>5</v>
      </c>
      <c r="S32" s="5"/>
      <c r="T32" s="4"/>
      <c r="U32" s="5"/>
      <c r="V32" s="4"/>
      <c r="W32" s="5" t="s">
        <v>5</v>
      </c>
      <c r="X32" s="4">
        <v>1</v>
      </c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</row>
    <row r="33" spans="1:69" s="1" customFormat="1" ht="12.75">
      <c r="A33" s="7" t="s">
        <v>250</v>
      </c>
      <c r="B33" s="4">
        <v>2002</v>
      </c>
      <c r="C33" s="7" t="s">
        <v>233</v>
      </c>
      <c r="D33" s="13">
        <f t="shared" si="0"/>
        <v>6</v>
      </c>
      <c r="E33" s="11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 t="s">
        <v>5</v>
      </c>
      <c r="P33" s="4">
        <v>6</v>
      </c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8"/>
      <c r="AH33" s="9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251</v>
      </c>
      <c r="B34" s="4">
        <v>2003</v>
      </c>
      <c r="C34" s="7" t="s">
        <v>252</v>
      </c>
      <c r="D34" s="13">
        <f aca="true" t="shared" si="2" ref="D34:D55">H34+J34+L34+N34+P34+R34+T34+V34+X34+Z34+AB34+AD34+AF34+AH34+AJ34+AL34+AN34+AP34+AR34+AT34+AV34+AX34+AZ34+BB34+BD34+BF34+BH34+BJ34+BL34+BN34-E34</f>
        <v>5</v>
      </c>
      <c r="E34" s="11"/>
      <c r="F34" s="13">
        <f aca="true" t="shared" si="3" ref="F34:F55">COUNT(H34,J34,L34,N34,P34,R34,T34,V34,X34,Z34,AB34,AD34,AF34,AH34,AJ34,AL34,AN34,AP34,AR34,AT34,AV34,AX34)</f>
        <v>1</v>
      </c>
      <c r="G34" s="5"/>
      <c r="H34" s="4"/>
      <c r="I34" s="5"/>
      <c r="J34" s="4"/>
      <c r="K34" s="5"/>
      <c r="L34" s="5"/>
      <c r="M34" s="5"/>
      <c r="N34" s="4"/>
      <c r="O34" s="5" t="s">
        <v>5</v>
      </c>
      <c r="P34" s="4">
        <v>5</v>
      </c>
      <c r="Q34" s="8"/>
      <c r="R34" s="9"/>
      <c r="S34" s="8"/>
      <c r="T34" s="9"/>
      <c r="U34" s="8"/>
      <c r="V34" s="9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380</v>
      </c>
      <c r="B35" s="4">
        <v>2003</v>
      </c>
      <c r="C35" s="7" t="s">
        <v>228</v>
      </c>
      <c r="D35" s="13">
        <f t="shared" si="2"/>
        <v>5</v>
      </c>
      <c r="E35" s="11"/>
      <c r="F35" s="13">
        <f t="shared" si="3"/>
        <v>1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5"/>
      <c r="T35" s="4"/>
      <c r="U35" s="5"/>
      <c r="V35" s="4"/>
      <c r="W35" s="5"/>
      <c r="X35" s="4"/>
      <c r="Y35" s="5" t="s">
        <v>223</v>
      </c>
      <c r="Z35" s="4">
        <v>5</v>
      </c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8"/>
      <c r="AL35" s="9"/>
      <c r="AM35" s="5"/>
      <c r="AN35" s="4"/>
      <c r="AO35" s="8"/>
      <c r="AP35" s="9"/>
      <c r="AQ35" s="8"/>
      <c r="AR35" s="9"/>
      <c r="AS35" s="18"/>
      <c r="AT35" s="17"/>
      <c r="AU35" s="8"/>
      <c r="AV35" s="9"/>
      <c r="AW35" s="5"/>
      <c r="AX35" s="4"/>
      <c r="AY35" s="8"/>
      <c r="AZ35" s="9"/>
      <c r="BA35" s="8"/>
      <c r="BB35" s="9"/>
      <c r="BC35" s="8"/>
      <c r="BD35" s="9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277</v>
      </c>
      <c r="B36" s="4">
        <v>2003</v>
      </c>
      <c r="C36" s="7" t="s">
        <v>77</v>
      </c>
      <c r="D36" s="13">
        <f t="shared" si="2"/>
        <v>4</v>
      </c>
      <c r="E36" s="11"/>
      <c r="F36" s="13">
        <f t="shared" si="3"/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 t="s">
        <v>121</v>
      </c>
      <c r="R36" s="4">
        <v>4</v>
      </c>
      <c r="S36" s="8"/>
      <c r="T36" s="9"/>
      <c r="U36" s="8"/>
      <c r="V36" s="9"/>
      <c r="W36" s="8"/>
      <c r="X36" s="9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8"/>
      <c r="AN36" s="9"/>
      <c r="AO36" s="8"/>
      <c r="AP36" s="9"/>
      <c r="AQ36" s="8"/>
      <c r="AR36" s="9"/>
      <c r="AS36" s="18"/>
      <c r="AT36" s="17"/>
      <c r="AU36" s="8"/>
      <c r="AV36" s="9"/>
      <c r="AW36" s="8"/>
      <c r="AX36" s="9"/>
      <c r="AY36" s="8"/>
      <c r="AZ36" s="9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s="1" customFormat="1" ht="12.75">
      <c r="A37" s="7" t="s">
        <v>132</v>
      </c>
      <c r="B37" s="4">
        <v>2003</v>
      </c>
      <c r="C37" s="7" t="s">
        <v>14</v>
      </c>
      <c r="D37" s="13">
        <f t="shared" si="2"/>
        <v>3.5</v>
      </c>
      <c r="E37" s="11"/>
      <c r="F37" s="13">
        <f t="shared" si="3"/>
        <v>1</v>
      </c>
      <c r="G37" s="5"/>
      <c r="H37" s="4"/>
      <c r="I37" s="5"/>
      <c r="J37" s="4"/>
      <c r="K37" s="8"/>
      <c r="L37" s="9"/>
      <c r="M37" s="5"/>
      <c r="N37" s="4"/>
      <c r="O37" s="5"/>
      <c r="P37" s="4"/>
      <c r="Q37" s="5"/>
      <c r="R37" s="4"/>
      <c r="S37" s="5" t="s">
        <v>121</v>
      </c>
      <c r="T37" s="4">
        <v>3.5</v>
      </c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/>
      <c r="AZ37" s="5"/>
      <c r="BA37" s="5"/>
      <c r="BB37" s="5"/>
      <c r="BC37" s="8"/>
      <c r="BD37" s="9"/>
      <c r="BE37" s="8"/>
      <c r="BF37" s="9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ht="12.75">
      <c r="A38" s="7" t="s">
        <v>193</v>
      </c>
      <c r="B38" s="4">
        <v>2002</v>
      </c>
      <c r="C38" s="7" t="s">
        <v>51</v>
      </c>
      <c r="D38" s="13">
        <f t="shared" si="2"/>
        <v>3</v>
      </c>
      <c r="E38" s="11"/>
      <c r="F38" s="13">
        <f t="shared" si="3"/>
        <v>1</v>
      </c>
      <c r="G38" s="5"/>
      <c r="H38" s="4"/>
      <c r="I38" s="5"/>
      <c r="J38" s="4"/>
      <c r="K38" s="5" t="s">
        <v>167</v>
      </c>
      <c r="L38" s="5">
        <v>3</v>
      </c>
      <c r="M38" s="8"/>
      <c r="N38" s="9"/>
      <c r="O38" s="5"/>
      <c r="P38" s="4"/>
      <c r="Q38" s="8"/>
      <c r="R38" s="9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s="1" customFormat="1" ht="12.75">
      <c r="A39" s="7" t="s">
        <v>378</v>
      </c>
      <c r="B39" s="4">
        <v>2003</v>
      </c>
      <c r="C39" s="7" t="s">
        <v>110</v>
      </c>
      <c r="D39" s="13">
        <f t="shared" si="2"/>
        <v>3</v>
      </c>
      <c r="E39" s="11"/>
      <c r="F39" s="13">
        <f t="shared" si="3"/>
        <v>1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/>
      <c r="T39" s="4"/>
      <c r="U39" s="5"/>
      <c r="V39" s="4"/>
      <c r="W39" s="5" t="s">
        <v>5</v>
      </c>
      <c r="X39" s="4">
        <v>3</v>
      </c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378</v>
      </c>
      <c r="B40" s="4">
        <v>2003</v>
      </c>
      <c r="C40" s="7" t="s">
        <v>110</v>
      </c>
      <c r="D40" s="13">
        <f t="shared" si="2"/>
        <v>3</v>
      </c>
      <c r="E40" s="11"/>
      <c r="F40" s="13">
        <f t="shared" si="3"/>
        <v>1</v>
      </c>
      <c r="G40" s="5"/>
      <c r="H40" s="4"/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 t="s">
        <v>5</v>
      </c>
      <c r="AB40" s="4">
        <v>3</v>
      </c>
      <c r="AC40" s="8"/>
      <c r="AD40" s="9"/>
      <c r="AE40" s="8"/>
      <c r="AF40" s="9"/>
      <c r="AG40" s="5"/>
      <c r="AH40" s="4"/>
      <c r="AI40" s="8"/>
      <c r="AJ40" s="9"/>
      <c r="AK40" s="5"/>
      <c r="AL40" s="4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5"/>
      <c r="AX40" s="4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369</v>
      </c>
      <c r="B41" s="4">
        <v>2002</v>
      </c>
      <c r="C41" s="7" t="s">
        <v>3</v>
      </c>
      <c r="D41" s="13">
        <f t="shared" si="2"/>
        <v>2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 t="s">
        <v>121</v>
      </c>
      <c r="T41" s="4">
        <v>2</v>
      </c>
      <c r="U41" s="5"/>
      <c r="V41" s="4"/>
      <c r="W41" s="5"/>
      <c r="X41" s="4"/>
      <c r="Y41" s="5"/>
      <c r="Z41" s="4"/>
      <c r="AA41" s="8"/>
      <c r="AB41" s="9"/>
      <c r="AC41" s="8"/>
      <c r="AD41" s="9"/>
      <c r="AE41" s="8"/>
      <c r="AF41" s="9"/>
      <c r="AG41" s="8"/>
      <c r="AH41" s="9"/>
      <c r="AI41" s="8"/>
      <c r="AJ41" s="9"/>
      <c r="AK41" s="8"/>
      <c r="AL41" s="9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385</v>
      </c>
      <c r="B42" s="4">
        <v>2003</v>
      </c>
      <c r="C42" s="7" t="s">
        <v>77</v>
      </c>
      <c r="D42" s="13">
        <f t="shared" si="2"/>
        <v>2</v>
      </c>
      <c r="E42" s="15"/>
      <c r="F42" s="13">
        <f t="shared" si="3"/>
        <v>1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8"/>
      <c r="X42" s="9"/>
      <c r="Y42" s="5"/>
      <c r="Z42" s="4"/>
      <c r="AA42" s="5"/>
      <c r="AB42" s="4"/>
      <c r="AC42" s="5"/>
      <c r="AD42" s="4"/>
      <c r="AE42" s="5" t="s">
        <v>5</v>
      </c>
      <c r="AF42" s="4">
        <v>2</v>
      </c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8"/>
      <c r="BB42" s="9"/>
      <c r="BC42" s="5"/>
      <c r="BD42" s="4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ht="12.75">
      <c r="A43" s="7" t="s">
        <v>381</v>
      </c>
      <c r="B43" s="4">
        <v>2002</v>
      </c>
      <c r="C43" s="7" t="s">
        <v>12</v>
      </c>
      <c r="D43" s="13">
        <f t="shared" si="2"/>
        <v>2</v>
      </c>
      <c r="E43" s="11"/>
      <c r="F43" s="13">
        <f t="shared" si="3"/>
        <v>1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 t="s">
        <v>167</v>
      </c>
      <c r="Z43" s="4">
        <v>2</v>
      </c>
      <c r="AA43" s="5"/>
      <c r="AB43" s="4"/>
      <c r="AC43" s="8"/>
      <c r="AD43" s="9"/>
      <c r="AE43" s="8"/>
      <c r="AF43" s="9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80</v>
      </c>
      <c r="B44" s="4">
        <v>2002</v>
      </c>
      <c r="C44" s="7" t="s">
        <v>10</v>
      </c>
      <c r="D44" s="13">
        <f t="shared" si="2"/>
        <v>2</v>
      </c>
      <c r="E44" s="11"/>
      <c r="F44" s="13">
        <f t="shared" si="3"/>
        <v>1</v>
      </c>
      <c r="G44" s="5" t="s">
        <v>5</v>
      </c>
      <c r="H44" s="4">
        <v>2</v>
      </c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8"/>
      <c r="AJ44" s="9"/>
      <c r="AK44" s="8"/>
      <c r="AL44" s="9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ht="12.75">
      <c r="A45" s="7" t="s">
        <v>382</v>
      </c>
      <c r="B45" s="4">
        <v>2003</v>
      </c>
      <c r="C45" s="7" t="s">
        <v>110</v>
      </c>
      <c r="D45" s="13">
        <f t="shared" si="2"/>
        <v>2</v>
      </c>
      <c r="E45" s="11"/>
      <c r="F45" s="13">
        <f t="shared" si="3"/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8"/>
      <c r="V45" s="9"/>
      <c r="W45" s="5"/>
      <c r="X45" s="4"/>
      <c r="Y45" s="5"/>
      <c r="Z45" s="4"/>
      <c r="AA45" s="8" t="s">
        <v>5</v>
      </c>
      <c r="AB45" s="9">
        <v>2</v>
      </c>
      <c r="AC45" s="8"/>
      <c r="AD45" s="9"/>
      <c r="AE45" s="8"/>
      <c r="AF45" s="9"/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81</v>
      </c>
      <c r="B46" s="4">
        <v>2003</v>
      </c>
      <c r="C46" s="7" t="s">
        <v>82</v>
      </c>
      <c r="D46" s="13">
        <f t="shared" si="2"/>
        <v>1</v>
      </c>
      <c r="E46" s="11"/>
      <c r="F46" s="13">
        <f t="shared" si="3"/>
        <v>1</v>
      </c>
      <c r="G46" s="5" t="s">
        <v>5</v>
      </c>
      <c r="H46" s="4">
        <v>1</v>
      </c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8"/>
      <c r="AJ46" s="9"/>
      <c r="AK46" s="8"/>
      <c r="AL46" s="9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8"/>
      <c r="AX46" s="9"/>
      <c r="AY46" s="8"/>
      <c r="AZ46" s="9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383</v>
      </c>
      <c r="B47" s="4">
        <v>2003</v>
      </c>
      <c r="C47" s="7" t="s">
        <v>8</v>
      </c>
      <c r="D47" s="13">
        <f t="shared" si="2"/>
        <v>1</v>
      </c>
      <c r="E47" s="11"/>
      <c r="F47" s="13">
        <f t="shared" si="3"/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8"/>
      <c r="Z47" s="9"/>
      <c r="AA47" s="5"/>
      <c r="AB47" s="4"/>
      <c r="AC47" s="5" t="s">
        <v>5</v>
      </c>
      <c r="AD47" s="4">
        <v>1</v>
      </c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8"/>
      <c r="V48" s="9"/>
      <c r="W48" s="5"/>
      <c r="X48" s="4"/>
      <c r="Y48" s="5"/>
      <c r="Z48" s="4"/>
      <c r="AA48" s="8"/>
      <c r="AB48" s="9"/>
      <c r="AC48" s="8"/>
      <c r="AD48" s="9"/>
      <c r="AE48" s="8"/>
      <c r="AF48" s="9"/>
      <c r="AG48" s="8"/>
      <c r="AH48" s="9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8"/>
      <c r="V49" s="9"/>
      <c r="W49" s="5"/>
      <c r="X49" s="4"/>
      <c r="Y49" s="5"/>
      <c r="Z49" s="4"/>
      <c r="AA49" s="8"/>
      <c r="AB49" s="9"/>
      <c r="AC49" s="8"/>
      <c r="AD49" s="9"/>
      <c r="AE49" s="8"/>
      <c r="AF49" s="9"/>
      <c r="AG49" s="8"/>
      <c r="AH49" s="9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8"/>
      <c r="V50" s="9"/>
      <c r="W50" s="5"/>
      <c r="X50" s="4"/>
      <c r="Y50" s="5"/>
      <c r="Z50" s="4"/>
      <c r="AA50" s="8"/>
      <c r="AB50" s="9"/>
      <c r="AC50" s="8"/>
      <c r="AD50" s="9"/>
      <c r="AE50" s="8"/>
      <c r="AF50" s="9"/>
      <c r="AG50" s="8"/>
      <c r="AH50" s="9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8"/>
      <c r="V51" s="9"/>
      <c r="W51" s="5"/>
      <c r="X51" s="4"/>
      <c r="Y51" s="5"/>
      <c r="Z51" s="4"/>
      <c r="AA51" s="8"/>
      <c r="AB51" s="9"/>
      <c r="AC51" s="8"/>
      <c r="AD51" s="9"/>
      <c r="AE51" s="8"/>
      <c r="AF51" s="9"/>
      <c r="AG51" s="8"/>
      <c r="AH51" s="9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8"/>
      <c r="V52" s="9"/>
      <c r="W52" s="5"/>
      <c r="X52" s="4"/>
      <c r="Y52" s="5"/>
      <c r="Z52" s="4"/>
      <c r="AA52" s="8"/>
      <c r="AB52" s="9"/>
      <c r="AC52" s="8"/>
      <c r="AD52" s="9"/>
      <c r="AE52" s="8"/>
      <c r="AF52" s="9"/>
      <c r="AG52" s="8"/>
      <c r="AH52" s="9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8"/>
      <c r="V53" s="9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8"/>
      <c r="V54" s="9"/>
      <c r="W54" s="5"/>
      <c r="X54" s="4"/>
      <c r="Y54" s="5"/>
      <c r="Z54" s="4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8"/>
      <c r="V55" s="9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AB2" activePane="bottomRight" state="frozen"/>
      <selection pane="topLeft" activeCell="R45" sqref="R45"/>
      <selection pane="topRight" activeCell="R45" sqref="R45"/>
      <selection pane="bottomLeft" activeCell="R45" sqref="R45"/>
      <selection pane="bottomRight" activeCell="AE10" sqref="AE10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293</v>
      </c>
      <c r="AI1" s="9"/>
      <c r="AJ1" s="9" t="s">
        <v>295</v>
      </c>
      <c r="AK1" s="9"/>
      <c r="AL1" s="9" t="s">
        <v>296</v>
      </c>
      <c r="AM1" s="9"/>
      <c r="AN1" s="9" t="s">
        <v>298</v>
      </c>
      <c r="AO1" s="8"/>
      <c r="AP1" s="9" t="s">
        <v>300</v>
      </c>
      <c r="AQ1" s="20"/>
      <c r="AR1" s="9" t="s">
        <v>408</v>
      </c>
      <c r="AS1" s="20"/>
      <c r="AT1" s="9" t="s">
        <v>409</v>
      </c>
      <c r="AU1" s="20"/>
      <c r="AV1" s="9"/>
      <c r="AW1" s="20"/>
      <c r="AX1" s="9"/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142</v>
      </c>
      <c r="B2" s="4">
        <v>2003</v>
      </c>
      <c r="C2" s="7" t="s">
        <v>112</v>
      </c>
      <c r="D2" s="13">
        <f aca="true" t="shared" si="0" ref="D2:D36">H2+J2+L2+N2+P2+R2+T2+V2+X2+Z2+AB2+AD2+AF2+AH2+AJ2+AL2+AN2+AP2+AR2+AT2+AV2+AX2+AZ2+BB2+BD2+BF2+BH2+BJ2+BL2+BN2-E2</f>
        <v>65</v>
      </c>
      <c r="E2" s="11"/>
      <c r="F2" s="13">
        <f>COUNT(H2,J2,L2,N2,P2,R2,T2,V2,X2,Z2,AB2,AD2,AF2,AH2,AJ2,AL2,AN2,AP2,AR2,AT2)</f>
        <v>10</v>
      </c>
      <c r="G2" s="5"/>
      <c r="H2" s="4"/>
      <c r="I2" s="5"/>
      <c r="J2" s="4"/>
      <c r="K2" s="5" t="s">
        <v>123</v>
      </c>
      <c r="L2" s="5">
        <v>6</v>
      </c>
      <c r="M2" s="5"/>
      <c r="N2" s="4"/>
      <c r="O2" s="5"/>
      <c r="P2" s="4"/>
      <c r="Q2" s="5" t="s">
        <v>123</v>
      </c>
      <c r="R2" s="4">
        <v>6</v>
      </c>
      <c r="S2" s="5" t="s">
        <v>123</v>
      </c>
      <c r="T2" s="4">
        <v>6</v>
      </c>
      <c r="U2" s="8" t="s">
        <v>123</v>
      </c>
      <c r="V2" s="9">
        <v>6</v>
      </c>
      <c r="W2" s="5"/>
      <c r="X2" s="4"/>
      <c r="Y2" s="5" t="s">
        <v>123</v>
      </c>
      <c r="Z2" s="4">
        <v>6</v>
      </c>
      <c r="AA2" s="5"/>
      <c r="AB2" s="4"/>
      <c r="AC2" s="5" t="s">
        <v>123</v>
      </c>
      <c r="AD2" s="4">
        <v>6</v>
      </c>
      <c r="AE2" s="5" t="s">
        <v>123</v>
      </c>
      <c r="AF2" s="4">
        <v>6</v>
      </c>
      <c r="AG2" s="5"/>
      <c r="AH2" s="4"/>
      <c r="AI2" s="8"/>
      <c r="AJ2" s="9"/>
      <c r="AK2" s="5"/>
      <c r="AL2" s="4"/>
      <c r="AM2" s="5"/>
      <c r="AN2" s="4"/>
      <c r="AO2" s="8" t="s">
        <v>9</v>
      </c>
      <c r="AP2" s="9">
        <v>6</v>
      </c>
      <c r="AQ2" s="8" t="s">
        <v>9</v>
      </c>
      <c r="AR2" s="9">
        <v>11</v>
      </c>
      <c r="AS2" s="18" t="s">
        <v>9</v>
      </c>
      <c r="AT2" s="17">
        <v>6</v>
      </c>
      <c r="AU2" s="8"/>
      <c r="AV2" s="9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88</v>
      </c>
      <c r="B3" s="4">
        <v>2002</v>
      </c>
      <c r="C3" s="7" t="s">
        <v>10</v>
      </c>
      <c r="D3" s="13">
        <f t="shared" si="0"/>
        <v>46</v>
      </c>
      <c r="E3" s="15"/>
      <c r="F3" s="13">
        <f aca="true" t="shared" si="1" ref="F3:F36">COUNT(H3,J3,L3,N3,P3,R3,T3,V3,X3,Z3,AB3,AD3,AF3,AH3,AJ3,AL3,AN3,AP3,AR3)</f>
        <v>7</v>
      </c>
      <c r="G3" s="5"/>
      <c r="H3" s="4"/>
      <c r="I3" s="5" t="s">
        <v>52</v>
      </c>
      <c r="J3" s="4">
        <v>5</v>
      </c>
      <c r="K3" s="5"/>
      <c r="L3" s="5"/>
      <c r="M3" s="5"/>
      <c r="N3" s="4"/>
      <c r="O3" s="5"/>
      <c r="P3" s="4"/>
      <c r="Q3" s="8"/>
      <c r="R3" s="9"/>
      <c r="S3" s="8" t="s">
        <v>9</v>
      </c>
      <c r="T3" s="9">
        <v>6</v>
      </c>
      <c r="U3" s="5" t="s">
        <v>9</v>
      </c>
      <c r="V3" s="4">
        <v>6</v>
      </c>
      <c r="W3" s="5" t="s">
        <v>9</v>
      </c>
      <c r="X3" s="4">
        <v>6</v>
      </c>
      <c r="Y3" s="5"/>
      <c r="Z3" s="4"/>
      <c r="AA3" s="5"/>
      <c r="AB3" s="4"/>
      <c r="AC3" s="5" t="s">
        <v>9</v>
      </c>
      <c r="AD3" s="4">
        <v>5</v>
      </c>
      <c r="AE3" s="5" t="s">
        <v>9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9</v>
      </c>
      <c r="AR3" s="4">
        <v>12</v>
      </c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86</v>
      </c>
      <c r="B4" s="4">
        <v>2003</v>
      </c>
      <c r="C4" s="7" t="s">
        <v>87</v>
      </c>
      <c r="D4" s="13">
        <f t="shared" si="0"/>
        <v>36</v>
      </c>
      <c r="E4" s="11"/>
      <c r="F4" s="13">
        <f t="shared" si="1"/>
        <v>5</v>
      </c>
      <c r="G4" s="5"/>
      <c r="H4" s="4"/>
      <c r="I4" s="5" t="s">
        <v>52</v>
      </c>
      <c r="J4" s="4">
        <v>6</v>
      </c>
      <c r="K4" s="8"/>
      <c r="L4" s="9"/>
      <c r="M4" s="5"/>
      <c r="N4" s="4"/>
      <c r="O4" s="5"/>
      <c r="P4" s="4"/>
      <c r="Q4" s="5"/>
      <c r="R4" s="4"/>
      <c r="S4" s="5"/>
      <c r="T4" s="4"/>
      <c r="U4" s="5" t="s">
        <v>52</v>
      </c>
      <c r="V4" s="4">
        <v>6</v>
      </c>
      <c r="W4" s="5" t="s">
        <v>52</v>
      </c>
      <c r="X4" s="4">
        <v>6</v>
      </c>
      <c r="Y4" s="5"/>
      <c r="Z4" s="4"/>
      <c r="AA4" s="5"/>
      <c r="AB4" s="4"/>
      <c r="AC4" s="5" t="s">
        <v>52</v>
      </c>
      <c r="AD4" s="4">
        <v>6</v>
      </c>
      <c r="AE4" s="5"/>
      <c r="AF4" s="4"/>
      <c r="AG4" s="5"/>
      <c r="AH4" s="4"/>
      <c r="AI4" s="8"/>
      <c r="AJ4" s="9"/>
      <c r="AK4" s="5"/>
      <c r="AL4" s="4"/>
      <c r="AM4" s="5"/>
      <c r="AN4" s="4"/>
      <c r="AO4" s="5"/>
      <c r="AP4" s="4"/>
      <c r="AQ4" s="5" t="s">
        <v>52</v>
      </c>
      <c r="AR4" s="4">
        <v>12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145</v>
      </c>
      <c r="B5" s="4">
        <v>2002</v>
      </c>
      <c r="C5" s="7" t="s">
        <v>112</v>
      </c>
      <c r="D5" s="13">
        <f t="shared" si="0"/>
        <v>35</v>
      </c>
      <c r="E5" s="11"/>
      <c r="F5" s="13">
        <f t="shared" si="1"/>
        <v>6</v>
      </c>
      <c r="G5" s="5"/>
      <c r="H5" s="4"/>
      <c r="I5" s="5"/>
      <c r="J5" s="4"/>
      <c r="K5" s="5" t="s">
        <v>126</v>
      </c>
      <c r="L5" s="5">
        <v>6</v>
      </c>
      <c r="M5" s="8"/>
      <c r="N5" s="9"/>
      <c r="O5" s="5" t="s">
        <v>126</v>
      </c>
      <c r="P5" s="4">
        <v>6</v>
      </c>
      <c r="Q5" s="5"/>
      <c r="R5" s="4"/>
      <c r="S5" s="5"/>
      <c r="T5" s="4"/>
      <c r="U5" s="5" t="s">
        <v>126</v>
      </c>
      <c r="V5" s="4">
        <v>6</v>
      </c>
      <c r="W5" s="8"/>
      <c r="X5" s="9"/>
      <c r="Y5" s="5" t="s">
        <v>126</v>
      </c>
      <c r="Z5" s="4">
        <v>6</v>
      </c>
      <c r="AA5" s="5" t="s">
        <v>52</v>
      </c>
      <c r="AB5" s="4">
        <v>5</v>
      </c>
      <c r="AC5" s="5" t="s">
        <v>126</v>
      </c>
      <c r="AD5" s="4">
        <v>6</v>
      </c>
      <c r="AE5" s="5"/>
      <c r="AF5" s="4"/>
      <c r="AG5" s="8"/>
      <c r="AH5" s="9"/>
      <c r="AI5" s="8"/>
      <c r="AJ5" s="9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281</v>
      </c>
      <c r="B6" s="4">
        <v>2002</v>
      </c>
      <c r="C6" s="7" t="s">
        <v>10</v>
      </c>
      <c r="D6" s="13">
        <f t="shared" si="0"/>
        <v>31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 t="s">
        <v>123</v>
      </c>
      <c r="T6" s="4">
        <v>5</v>
      </c>
      <c r="U6" s="5" t="s">
        <v>123</v>
      </c>
      <c r="V6" s="4">
        <v>5</v>
      </c>
      <c r="W6" s="5"/>
      <c r="X6" s="4"/>
      <c r="Y6" s="5"/>
      <c r="Z6" s="4"/>
      <c r="AA6" s="5"/>
      <c r="AB6" s="4"/>
      <c r="AC6" s="5" t="s">
        <v>123</v>
      </c>
      <c r="AD6" s="4">
        <v>5</v>
      </c>
      <c r="AE6" s="5" t="s">
        <v>123</v>
      </c>
      <c r="AF6" s="4">
        <v>5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 t="s">
        <v>123</v>
      </c>
      <c r="AR6" s="4">
        <v>11</v>
      </c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148</v>
      </c>
      <c r="B7" s="4">
        <v>2003</v>
      </c>
      <c r="C7" s="7" t="s">
        <v>3</v>
      </c>
      <c r="D7" s="13">
        <f t="shared" si="0"/>
        <v>31</v>
      </c>
      <c r="E7" s="15"/>
      <c r="F7" s="13">
        <f t="shared" si="1"/>
        <v>5</v>
      </c>
      <c r="G7" s="5"/>
      <c r="H7" s="4"/>
      <c r="I7" s="5"/>
      <c r="J7" s="4"/>
      <c r="K7" s="5" t="s">
        <v>126</v>
      </c>
      <c r="L7" s="5">
        <v>4</v>
      </c>
      <c r="M7" s="5"/>
      <c r="N7" s="4"/>
      <c r="O7" s="5"/>
      <c r="P7" s="4"/>
      <c r="Q7" s="5"/>
      <c r="R7" s="4"/>
      <c r="S7" s="5"/>
      <c r="T7" s="4"/>
      <c r="U7" s="5" t="s">
        <v>126</v>
      </c>
      <c r="V7" s="4">
        <v>5</v>
      </c>
      <c r="W7" s="5"/>
      <c r="X7" s="4"/>
      <c r="Y7" s="5" t="s">
        <v>126</v>
      </c>
      <c r="Z7" s="4">
        <v>4</v>
      </c>
      <c r="AA7" s="5"/>
      <c r="AB7" s="4"/>
      <c r="AC7" s="5"/>
      <c r="AD7" s="4"/>
      <c r="AE7" s="5"/>
      <c r="AF7" s="4"/>
      <c r="AG7" s="5"/>
      <c r="AH7" s="4"/>
      <c r="AI7" s="5" t="s">
        <v>126</v>
      </c>
      <c r="AJ7" s="4">
        <v>6</v>
      </c>
      <c r="AK7" s="5"/>
      <c r="AL7" s="4"/>
      <c r="AM7" s="5"/>
      <c r="AN7" s="4"/>
      <c r="AO7" s="5"/>
      <c r="AP7" s="4"/>
      <c r="AQ7" s="5" t="s">
        <v>126</v>
      </c>
      <c r="AR7" s="4">
        <v>12</v>
      </c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225</v>
      </c>
      <c r="B8" s="4">
        <v>2003</v>
      </c>
      <c r="C8" s="7" t="s">
        <v>104</v>
      </c>
      <c r="D8" s="13">
        <f t="shared" si="0"/>
        <v>24</v>
      </c>
      <c r="E8" s="11"/>
      <c r="F8" s="13">
        <f t="shared" si="1"/>
        <v>5</v>
      </c>
      <c r="G8" s="5"/>
      <c r="H8" s="4"/>
      <c r="I8" s="5"/>
      <c r="J8" s="4"/>
      <c r="K8" s="5"/>
      <c r="L8" s="5"/>
      <c r="M8" s="5"/>
      <c r="N8" s="4"/>
      <c r="O8" s="8" t="s">
        <v>126</v>
      </c>
      <c r="P8" s="9">
        <v>5</v>
      </c>
      <c r="Q8" s="8"/>
      <c r="R8" s="9"/>
      <c r="S8" s="5"/>
      <c r="T8" s="4"/>
      <c r="U8" s="5" t="s">
        <v>126</v>
      </c>
      <c r="V8" s="4">
        <v>3</v>
      </c>
      <c r="W8" s="5"/>
      <c r="X8" s="4"/>
      <c r="Y8" s="5" t="s">
        <v>126</v>
      </c>
      <c r="Z8" s="4">
        <v>5</v>
      </c>
      <c r="AA8" s="5"/>
      <c r="AB8" s="4"/>
      <c r="AC8" s="5" t="s">
        <v>126</v>
      </c>
      <c r="AD8" s="4">
        <v>5</v>
      </c>
      <c r="AE8" s="5"/>
      <c r="AF8" s="4"/>
      <c r="AG8" s="5" t="s">
        <v>126</v>
      </c>
      <c r="AH8" s="4">
        <v>6</v>
      </c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143</v>
      </c>
      <c r="B9" s="4">
        <v>2003</v>
      </c>
      <c r="C9" s="7" t="s">
        <v>14</v>
      </c>
      <c r="D9" s="13">
        <f t="shared" si="0"/>
        <v>23</v>
      </c>
      <c r="E9" s="15"/>
      <c r="F9" s="13">
        <f t="shared" si="1"/>
        <v>5</v>
      </c>
      <c r="G9" s="5"/>
      <c r="H9" s="4"/>
      <c r="I9" s="5"/>
      <c r="J9" s="4"/>
      <c r="K9" s="5" t="s">
        <v>123</v>
      </c>
      <c r="L9" s="5">
        <v>5</v>
      </c>
      <c r="M9" s="5"/>
      <c r="N9" s="4"/>
      <c r="O9" s="5"/>
      <c r="P9" s="4"/>
      <c r="Q9" s="5"/>
      <c r="R9" s="4"/>
      <c r="S9" s="8"/>
      <c r="T9" s="9"/>
      <c r="U9" s="8" t="s">
        <v>123</v>
      </c>
      <c r="V9" s="9">
        <v>4</v>
      </c>
      <c r="W9" s="5"/>
      <c r="X9" s="4"/>
      <c r="Y9" s="5" t="s">
        <v>123</v>
      </c>
      <c r="Z9" s="4">
        <v>5</v>
      </c>
      <c r="AA9" s="5" t="s">
        <v>9</v>
      </c>
      <c r="AB9" s="4">
        <v>4</v>
      </c>
      <c r="AC9" s="5"/>
      <c r="AD9" s="4"/>
      <c r="AE9" s="5" t="s">
        <v>9</v>
      </c>
      <c r="AF9" s="4">
        <v>5</v>
      </c>
      <c r="AG9" s="5"/>
      <c r="AH9" s="4"/>
      <c r="AI9" s="5"/>
      <c r="AJ9" s="4"/>
      <c r="AK9" s="8"/>
      <c r="AL9" s="9"/>
      <c r="AM9" s="8"/>
      <c r="AN9" s="9"/>
      <c r="AO9" s="8"/>
      <c r="AP9" s="9"/>
      <c r="AQ9" s="5"/>
      <c r="AR9" s="4"/>
      <c r="AS9" s="19"/>
      <c r="AT9" s="16"/>
      <c r="AU9" s="5"/>
      <c r="AV9" s="4"/>
      <c r="AW9" s="5"/>
      <c r="AX9" s="4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195</v>
      </c>
      <c r="B10" s="4">
        <v>2002</v>
      </c>
      <c r="C10" s="7" t="s">
        <v>8</v>
      </c>
      <c r="D10" s="13">
        <f t="shared" si="0"/>
        <v>23</v>
      </c>
      <c r="E10" s="15"/>
      <c r="F10" s="13">
        <f t="shared" si="1"/>
        <v>5</v>
      </c>
      <c r="G10" s="5"/>
      <c r="H10" s="4"/>
      <c r="I10" s="5"/>
      <c r="J10" s="4"/>
      <c r="K10" s="5"/>
      <c r="L10" s="5"/>
      <c r="M10" s="5" t="s">
        <v>123</v>
      </c>
      <c r="N10" s="4">
        <v>6</v>
      </c>
      <c r="O10" s="5"/>
      <c r="P10" s="4"/>
      <c r="Q10" s="5" t="s">
        <v>123</v>
      </c>
      <c r="R10" s="4">
        <v>5</v>
      </c>
      <c r="S10" s="5"/>
      <c r="T10" s="4"/>
      <c r="U10" s="5" t="s">
        <v>123</v>
      </c>
      <c r="V10" s="4">
        <v>3</v>
      </c>
      <c r="W10" s="5"/>
      <c r="X10" s="4"/>
      <c r="Y10" s="8" t="s">
        <v>123</v>
      </c>
      <c r="Z10" s="9">
        <v>3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 t="s">
        <v>123</v>
      </c>
      <c r="AL10" s="4">
        <v>6</v>
      </c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387</v>
      </c>
      <c r="B11" s="4">
        <v>2002</v>
      </c>
      <c r="C11" s="7" t="s">
        <v>12</v>
      </c>
      <c r="D11" s="13">
        <f t="shared" si="0"/>
        <v>19</v>
      </c>
      <c r="E11" s="11"/>
      <c r="F11" s="13">
        <f t="shared" si="1"/>
        <v>4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 t="s">
        <v>52</v>
      </c>
      <c r="V11" s="4">
        <v>4</v>
      </c>
      <c r="W11" s="5" t="s">
        <v>52</v>
      </c>
      <c r="X11" s="4">
        <v>2</v>
      </c>
      <c r="Y11" s="5" t="s">
        <v>123</v>
      </c>
      <c r="Z11" s="4">
        <v>2</v>
      </c>
      <c r="AA11" s="5"/>
      <c r="AB11" s="4"/>
      <c r="AC11" s="5"/>
      <c r="AD11" s="4"/>
      <c r="AE11" s="5"/>
      <c r="AF11" s="4"/>
      <c r="AG11" s="5"/>
      <c r="AH11" s="4"/>
      <c r="AI11" s="8"/>
      <c r="AJ11" s="9"/>
      <c r="AK11" s="8"/>
      <c r="AL11" s="9"/>
      <c r="AM11" s="5"/>
      <c r="AN11" s="4"/>
      <c r="AO11" s="5"/>
      <c r="AP11" s="4"/>
      <c r="AQ11" s="8" t="s">
        <v>52</v>
      </c>
      <c r="AR11" s="9">
        <v>11</v>
      </c>
      <c r="AS11" s="18"/>
      <c r="AT11" s="17"/>
      <c r="AU11" s="8"/>
      <c r="AV11" s="9"/>
      <c r="AW11" s="8"/>
      <c r="AX11" s="9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224</v>
      </c>
      <c r="B12" s="4">
        <v>2002</v>
      </c>
      <c r="C12" s="7" t="s">
        <v>150</v>
      </c>
      <c r="D12" s="13">
        <f t="shared" si="0"/>
        <v>18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5" t="s">
        <v>9</v>
      </c>
      <c r="P12" s="4">
        <v>6</v>
      </c>
      <c r="Q12" s="5"/>
      <c r="R12" s="4"/>
      <c r="S12" s="5"/>
      <c r="T12" s="4"/>
      <c r="U12" s="5"/>
      <c r="V12" s="4"/>
      <c r="W12" s="5"/>
      <c r="X12" s="4"/>
      <c r="Y12" s="5"/>
      <c r="Z12" s="4"/>
      <c r="AA12" s="5" t="s">
        <v>9</v>
      </c>
      <c r="AB12" s="4">
        <v>6</v>
      </c>
      <c r="AC12" s="5" t="s">
        <v>9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141</v>
      </c>
      <c r="B13" s="4">
        <v>2003</v>
      </c>
      <c r="C13" s="7" t="s">
        <v>106</v>
      </c>
      <c r="D13" s="13">
        <f t="shared" si="0"/>
        <v>18</v>
      </c>
      <c r="E13" s="11"/>
      <c r="F13" s="13">
        <f t="shared" si="1"/>
        <v>3</v>
      </c>
      <c r="G13" s="5"/>
      <c r="H13" s="4"/>
      <c r="I13" s="5"/>
      <c r="J13" s="4"/>
      <c r="K13" s="5" t="s">
        <v>126</v>
      </c>
      <c r="L13" s="5">
        <v>3</v>
      </c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 t="s">
        <v>126</v>
      </c>
      <c r="AP13" s="9">
        <v>5</v>
      </c>
      <c r="AQ13" s="5" t="s">
        <v>9</v>
      </c>
      <c r="AR13" s="4">
        <v>10</v>
      </c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392</v>
      </c>
      <c r="B14" s="4">
        <v>2002</v>
      </c>
      <c r="C14" s="7" t="s">
        <v>357</v>
      </c>
      <c r="D14" s="13">
        <f t="shared" si="0"/>
        <v>17</v>
      </c>
      <c r="E14" s="15"/>
      <c r="F14" s="13">
        <f t="shared" si="1"/>
        <v>3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8"/>
      <c r="R14" s="9"/>
      <c r="S14" s="8"/>
      <c r="T14" s="9"/>
      <c r="U14" s="5"/>
      <c r="V14" s="4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5" t="s">
        <v>126</v>
      </c>
      <c r="AH14" s="4">
        <v>5</v>
      </c>
      <c r="AI14" s="8"/>
      <c r="AJ14" s="9"/>
      <c r="AK14" s="8"/>
      <c r="AL14" s="9"/>
      <c r="AM14" s="5" t="s">
        <v>126</v>
      </c>
      <c r="AN14" s="4">
        <v>6</v>
      </c>
      <c r="AO14" s="8" t="s">
        <v>126</v>
      </c>
      <c r="AP14" s="9">
        <v>6</v>
      </c>
      <c r="AQ14" s="8"/>
      <c r="AR14" s="9"/>
      <c r="AS14" s="18"/>
      <c r="AT14" s="17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8"/>
      <c r="BF14" s="17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83</v>
      </c>
      <c r="B15" s="4">
        <v>2003</v>
      </c>
      <c r="C15" s="7" t="s">
        <v>51</v>
      </c>
      <c r="D15" s="13">
        <f t="shared" si="0"/>
        <v>16</v>
      </c>
      <c r="E15" s="11"/>
      <c r="F15" s="13">
        <f t="shared" si="1"/>
        <v>3</v>
      </c>
      <c r="G15" s="5"/>
      <c r="H15" s="4"/>
      <c r="I15" s="5" t="s">
        <v>9</v>
      </c>
      <c r="J15" s="4">
        <v>6</v>
      </c>
      <c r="K15" s="5"/>
      <c r="L15" s="5"/>
      <c r="M15" s="8"/>
      <c r="N15" s="9"/>
      <c r="O15" s="5"/>
      <c r="P15" s="4"/>
      <c r="Q15" s="8"/>
      <c r="R15" s="9"/>
      <c r="S15" s="5"/>
      <c r="T15" s="4"/>
      <c r="U15" s="5"/>
      <c r="V15" s="4"/>
      <c r="W15" s="5" t="s">
        <v>9</v>
      </c>
      <c r="X15" s="4">
        <v>5</v>
      </c>
      <c r="Y15" s="5"/>
      <c r="Z15" s="4"/>
      <c r="AA15" s="5"/>
      <c r="AB15" s="4"/>
      <c r="AC15" s="5" t="s">
        <v>52</v>
      </c>
      <c r="AD15" s="4">
        <v>5</v>
      </c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144</v>
      </c>
      <c r="B16" s="4">
        <v>2002</v>
      </c>
      <c r="C16" s="7" t="s">
        <v>14</v>
      </c>
      <c r="D16" s="13">
        <f t="shared" si="0"/>
        <v>12</v>
      </c>
      <c r="E16" s="11"/>
      <c r="F16" s="13">
        <f t="shared" si="1"/>
        <v>3</v>
      </c>
      <c r="G16" s="8"/>
      <c r="H16" s="9"/>
      <c r="I16" s="8"/>
      <c r="J16" s="9"/>
      <c r="K16" s="8" t="s">
        <v>123</v>
      </c>
      <c r="L16" s="9">
        <v>4</v>
      </c>
      <c r="M16" s="8"/>
      <c r="N16" s="9"/>
      <c r="O16" s="8"/>
      <c r="P16" s="9"/>
      <c r="Q16" s="8"/>
      <c r="R16" s="9"/>
      <c r="S16" s="5"/>
      <c r="T16" s="4"/>
      <c r="U16" s="5"/>
      <c r="V16" s="4"/>
      <c r="W16" s="5"/>
      <c r="X16" s="4"/>
      <c r="Y16" s="5" t="s">
        <v>123</v>
      </c>
      <c r="Z16" s="4">
        <v>4</v>
      </c>
      <c r="AA16" s="8" t="s">
        <v>52</v>
      </c>
      <c r="AB16" s="9">
        <v>4</v>
      </c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5"/>
      <c r="AP16" s="4"/>
      <c r="AQ16" s="8"/>
      <c r="AR16" s="9"/>
      <c r="AS16" s="18"/>
      <c r="AT16" s="17"/>
      <c r="AU16" s="8"/>
      <c r="AV16" s="9"/>
      <c r="AW16" s="8"/>
      <c r="AX16" s="9"/>
      <c r="AY16" s="8"/>
      <c r="AZ16" s="9"/>
      <c r="BA16" s="5"/>
      <c r="BB16" s="5"/>
      <c r="BC16" s="8"/>
      <c r="BD16" s="9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196</v>
      </c>
      <c r="B17" s="4">
        <v>2003</v>
      </c>
      <c r="C17" s="7" t="s">
        <v>8</v>
      </c>
      <c r="D17" s="13">
        <f t="shared" si="0"/>
        <v>11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 t="s">
        <v>123</v>
      </c>
      <c r="N17" s="4">
        <v>5</v>
      </c>
      <c r="O17" s="5"/>
      <c r="P17" s="4"/>
      <c r="Q17" s="5" t="s">
        <v>123</v>
      </c>
      <c r="R17" s="4">
        <v>4</v>
      </c>
      <c r="S17" s="8"/>
      <c r="T17" s="9"/>
      <c r="U17" s="8" t="s">
        <v>123</v>
      </c>
      <c r="V17" s="9">
        <v>2</v>
      </c>
      <c r="W17" s="8"/>
      <c r="X17" s="9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389</v>
      </c>
      <c r="B18" s="4">
        <v>2002</v>
      </c>
      <c r="C18" s="7" t="s">
        <v>110</v>
      </c>
      <c r="D18" s="13">
        <f t="shared" si="0"/>
        <v>11</v>
      </c>
      <c r="E18" s="15"/>
      <c r="F18" s="13">
        <f t="shared" si="1"/>
        <v>2</v>
      </c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5"/>
      <c r="T18" s="4"/>
      <c r="U18" s="5"/>
      <c r="V18" s="4"/>
      <c r="W18" s="5" t="s">
        <v>52</v>
      </c>
      <c r="X18" s="4">
        <v>5</v>
      </c>
      <c r="Y18" s="5"/>
      <c r="Z18" s="4"/>
      <c r="AA18" s="5" t="s">
        <v>52</v>
      </c>
      <c r="AB18" s="4">
        <v>6</v>
      </c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5"/>
      <c r="AN18" s="4"/>
      <c r="AO18" s="8"/>
      <c r="AP18" s="9"/>
      <c r="AQ18" s="8"/>
      <c r="AR18" s="9"/>
      <c r="AS18" s="18"/>
      <c r="AT18" s="17"/>
      <c r="AU18" s="8"/>
      <c r="AV18" s="9"/>
      <c r="AW18" s="5"/>
      <c r="AX18" s="4"/>
      <c r="AY18" s="8"/>
      <c r="AZ18" s="9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398</v>
      </c>
      <c r="B19" s="4">
        <v>2003</v>
      </c>
      <c r="C19" s="7" t="s">
        <v>8</v>
      </c>
      <c r="D19" s="13">
        <f t="shared" si="0"/>
        <v>11</v>
      </c>
      <c r="E19" s="11"/>
      <c r="F19" s="13">
        <f t="shared" si="1"/>
        <v>1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 t="s">
        <v>126</v>
      </c>
      <c r="AR19" s="4">
        <v>11</v>
      </c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227</v>
      </c>
      <c r="B20" s="4">
        <v>2003</v>
      </c>
      <c r="C20" s="7" t="s">
        <v>228</v>
      </c>
      <c r="D20" s="13">
        <f t="shared" si="0"/>
        <v>10</v>
      </c>
      <c r="E20" s="11"/>
      <c r="F20" s="13">
        <f t="shared" si="1"/>
        <v>4</v>
      </c>
      <c r="G20" s="8"/>
      <c r="H20" s="9"/>
      <c r="I20" s="8"/>
      <c r="J20" s="9"/>
      <c r="K20" s="8"/>
      <c r="L20" s="9"/>
      <c r="M20" s="8"/>
      <c r="N20" s="9"/>
      <c r="O20" s="5" t="s">
        <v>126</v>
      </c>
      <c r="P20" s="4">
        <v>1</v>
      </c>
      <c r="Q20" s="5"/>
      <c r="R20" s="4"/>
      <c r="S20" s="5"/>
      <c r="T20" s="4"/>
      <c r="U20" s="5" t="s">
        <v>126</v>
      </c>
      <c r="V20" s="4">
        <v>2</v>
      </c>
      <c r="W20" s="8"/>
      <c r="X20" s="9"/>
      <c r="Y20" s="5" t="s">
        <v>126</v>
      </c>
      <c r="Z20" s="4">
        <v>3</v>
      </c>
      <c r="AA20" s="5"/>
      <c r="AB20" s="4"/>
      <c r="AC20" s="5"/>
      <c r="AD20" s="4"/>
      <c r="AE20" s="5"/>
      <c r="AF20" s="4"/>
      <c r="AG20" s="5" t="s">
        <v>126</v>
      </c>
      <c r="AH20" s="4">
        <v>4</v>
      </c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193</v>
      </c>
      <c r="B21" s="4">
        <v>2002</v>
      </c>
      <c r="C21" s="7" t="s">
        <v>51</v>
      </c>
      <c r="D21" s="13">
        <f t="shared" si="0"/>
        <v>10</v>
      </c>
      <c r="E21" s="15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 t="s">
        <v>126</v>
      </c>
      <c r="AR21" s="4">
        <v>10</v>
      </c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84</v>
      </c>
      <c r="B22" s="4">
        <v>2002</v>
      </c>
      <c r="C22" s="7" t="s">
        <v>85</v>
      </c>
      <c r="D22" s="13">
        <f t="shared" si="0"/>
        <v>9</v>
      </c>
      <c r="E22" s="15"/>
      <c r="F22" s="13">
        <f t="shared" si="1"/>
        <v>2</v>
      </c>
      <c r="G22" s="5"/>
      <c r="H22" s="4"/>
      <c r="I22" s="5" t="s">
        <v>9</v>
      </c>
      <c r="J22" s="4">
        <v>5</v>
      </c>
      <c r="K22" s="5"/>
      <c r="L22" s="5"/>
      <c r="M22" s="5"/>
      <c r="N22" s="4"/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8"/>
      <c r="AD22" s="9"/>
      <c r="AE22" s="8" t="s">
        <v>9</v>
      </c>
      <c r="AF22" s="9">
        <v>4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146</v>
      </c>
      <c r="B23" s="4">
        <v>2002</v>
      </c>
      <c r="C23" s="7" t="s">
        <v>147</v>
      </c>
      <c r="D23" s="13">
        <f t="shared" si="0"/>
        <v>9</v>
      </c>
      <c r="E23" s="15"/>
      <c r="F23" s="13">
        <f t="shared" si="1"/>
        <v>2</v>
      </c>
      <c r="G23" s="5"/>
      <c r="H23" s="4"/>
      <c r="I23" s="5"/>
      <c r="J23" s="4"/>
      <c r="K23" s="5" t="s">
        <v>126</v>
      </c>
      <c r="L23" s="5">
        <v>5</v>
      </c>
      <c r="M23" s="5"/>
      <c r="N23" s="4"/>
      <c r="O23" s="5" t="s">
        <v>126</v>
      </c>
      <c r="P23" s="4">
        <v>4</v>
      </c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34</v>
      </c>
      <c r="B24" s="4">
        <v>2003</v>
      </c>
      <c r="C24" s="7" t="s">
        <v>3</v>
      </c>
      <c r="D24" s="13">
        <f t="shared" si="0"/>
        <v>9</v>
      </c>
      <c r="E24" s="11"/>
      <c r="F24" s="13">
        <f t="shared" si="1"/>
        <v>2</v>
      </c>
      <c r="G24" s="8" t="s">
        <v>9</v>
      </c>
      <c r="H24" s="9">
        <v>6</v>
      </c>
      <c r="I24" s="8"/>
      <c r="J24" s="9"/>
      <c r="K24" s="8"/>
      <c r="L24" s="9"/>
      <c r="M24" s="5"/>
      <c r="N24" s="4"/>
      <c r="O24" s="5"/>
      <c r="P24" s="4"/>
      <c r="Q24" s="5"/>
      <c r="R24" s="4"/>
      <c r="S24" s="5"/>
      <c r="T24" s="4"/>
      <c r="U24" s="5"/>
      <c r="V24" s="4"/>
      <c r="W24" s="5" t="s">
        <v>52</v>
      </c>
      <c r="X24" s="4">
        <v>3</v>
      </c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8"/>
      <c r="AL24" s="9"/>
      <c r="AM24" s="8"/>
      <c r="AN24" s="9"/>
      <c r="AO24" s="8"/>
      <c r="AP24" s="9"/>
      <c r="AQ24" s="8"/>
      <c r="AR24" s="9"/>
      <c r="AS24" s="18"/>
      <c r="AT24" s="17"/>
      <c r="AU24" s="8"/>
      <c r="AV24" s="9"/>
      <c r="AW24" s="8"/>
      <c r="AX24" s="9"/>
      <c r="AY24" s="8"/>
      <c r="AZ24" s="9"/>
      <c r="BA24" s="5"/>
      <c r="BB24" s="5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198</v>
      </c>
      <c r="B25" s="4">
        <v>2003</v>
      </c>
      <c r="C25" s="7" t="s">
        <v>158</v>
      </c>
      <c r="D25" s="13">
        <f t="shared" si="0"/>
        <v>8</v>
      </c>
      <c r="E25" s="15"/>
      <c r="F25" s="13">
        <f t="shared" si="1"/>
        <v>2</v>
      </c>
      <c r="G25" s="5"/>
      <c r="H25" s="4"/>
      <c r="I25" s="5"/>
      <c r="J25" s="4"/>
      <c r="K25" s="5"/>
      <c r="L25" s="5"/>
      <c r="M25" s="8" t="s">
        <v>126</v>
      </c>
      <c r="N25" s="9">
        <v>6</v>
      </c>
      <c r="O25" s="5" t="s">
        <v>126</v>
      </c>
      <c r="P25" s="4">
        <v>2</v>
      </c>
      <c r="Q25" s="5"/>
      <c r="R25" s="4"/>
      <c r="S25" s="5"/>
      <c r="T25" s="4"/>
      <c r="U25" s="8"/>
      <c r="V25" s="9"/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8"/>
      <c r="AJ25" s="9"/>
      <c r="AK25" s="5"/>
      <c r="AL25" s="4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5"/>
      <c r="AX25" s="4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388</v>
      </c>
      <c r="B26" s="4">
        <v>2003</v>
      </c>
      <c r="C26" s="7" t="s">
        <v>233</v>
      </c>
      <c r="D26" s="13">
        <f t="shared" si="0"/>
        <v>8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 t="s">
        <v>126</v>
      </c>
      <c r="V26" s="4">
        <v>4</v>
      </c>
      <c r="W26" s="8"/>
      <c r="X26" s="9"/>
      <c r="Y26" s="8"/>
      <c r="Z26" s="9"/>
      <c r="AA26" s="5"/>
      <c r="AB26" s="4"/>
      <c r="AC26" s="5" t="s">
        <v>126</v>
      </c>
      <c r="AD26" s="4">
        <v>4</v>
      </c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282</v>
      </c>
      <c r="B27" s="4">
        <v>2003</v>
      </c>
      <c r="C27" s="7" t="s">
        <v>45</v>
      </c>
      <c r="D27" s="13">
        <f t="shared" si="0"/>
        <v>7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 t="s">
        <v>123</v>
      </c>
      <c r="T27" s="4">
        <v>4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 t="s">
        <v>123</v>
      </c>
      <c r="AF27" s="4">
        <v>3</v>
      </c>
      <c r="AG27" s="8"/>
      <c r="AH27" s="9"/>
      <c r="AI27" s="8"/>
      <c r="AJ27" s="9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197</v>
      </c>
      <c r="B28" s="4">
        <v>2003</v>
      </c>
      <c r="C28" s="7" t="s">
        <v>8</v>
      </c>
      <c r="D28" s="13">
        <f t="shared" si="0"/>
        <v>5</v>
      </c>
      <c r="E28" s="11"/>
      <c r="F28" s="13">
        <f t="shared" si="1"/>
        <v>2</v>
      </c>
      <c r="G28" s="5"/>
      <c r="H28" s="4"/>
      <c r="I28" s="5"/>
      <c r="J28" s="4"/>
      <c r="K28" s="5"/>
      <c r="L28" s="5"/>
      <c r="M28" s="5" t="s">
        <v>123</v>
      </c>
      <c r="N28" s="4">
        <v>4</v>
      </c>
      <c r="O28" s="5"/>
      <c r="P28" s="4"/>
      <c r="Q28" s="5"/>
      <c r="R28" s="4"/>
      <c r="S28" s="5"/>
      <c r="T28" s="4"/>
      <c r="U28" s="5" t="s">
        <v>123</v>
      </c>
      <c r="V28" s="4">
        <v>1</v>
      </c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393</v>
      </c>
      <c r="B29" s="4">
        <v>2003</v>
      </c>
      <c r="C29" s="7" t="s">
        <v>59</v>
      </c>
      <c r="D29" s="13">
        <f t="shared" si="0"/>
        <v>5</v>
      </c>
      <c r="E29" s="11"/>
      <c r="F29" s="13">
        <f t="shared" si="1"/>
        <v>1</v>
      </c>
      <c r="G29" s="8"/>
      <c r="H29" s="9"/>
      <c r="I29" s="8"/>
      <c r="J29" s="9"/>
      <c r="K29" s="5"/>
      <c r="L29" s="5"/>
      <c r="M29" s="8"/>
      <c r="N29" s="9"/>
      <c r="O29" s="19"/>
      <c r="P29" s="16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 t="s">
        <v>126</v>
      </c>
      <c r="AJ29" s="4">
        <v>5</v>
      </c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280</v>
      </c>
      <c r="B30" s="4">
        <v>2002</v>
      </c>
      <c r="C30" s="7" t="s">
        <v>59</v>
      </c>
      <c r="D30" s="13">
        <f t="shared" si="0"/>
        <v>5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8"/>
      <c r="R30" s="9"/>
      <c r="S30" s="8" t="s">
        <v>9</v>
      </c>
      <c r="T30" s="9">
        <v>5</v>
      </c>
      <c r="U30" s="5"/>
      <c r="V30" s="4"/>
      <c r="W30" s="5"/>
      <c r="X30" s="4"/>
      <c r="Y30" s="5"/>
      <c r="Z30" s="4"/>
      <c r="AA30" s="8"/>
      <c r="AB30" s="9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81</v>
      </c>
      <c r="B31" s="4">
        <v>2003</v>
      </c>
      <c r="C31" s="7" t="s">
        <v>85</v>
      </c>
      <c r="D31" s="13">
        <f t="shared" si="0"/>
        <v>4</v>
      </c>
      <c r="E31" s="15"/>
      <c r="F31" s="13">
        <f t="shared" si="1"/>
        <v>1</v>
      </c>
      <c r="G31" s="5"/>
      <c r="H31" s="4"/>
      <c r="I31" s="5" t="s">
        <v>9</v>
      </c>
      <c r="J31" s="4">
        <v>4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391</v>
      </c>
      <c r="B32" s="4">
        <v>2002</v>
      </c>
      <c r="C32" s="7" t="s">
        <v>230</v>
      </c>
      <c r="D32" s="13">
        <f t="shared" si="0"/>
        <v>4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5"/>
      <c r="Z32" s="4"/>
      <c r="AA32" s="5"/>
      <c r="AB32" s="4"/>
      <c r="AC32" s="5" t="s">
        <v>52</v>
      </c>
      <c r="AD32" s="4">
        <v>4</v>
      </c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283</v>
      </c>
      <c r="B33" s="4">
        <v>2003</v>
      </c>
      <c r="C33" s="7" t="s">
        <v>45</v>
      </c>
      <c r="D33" s="13">
        <f t="shared" si="0"/>
        <v>3</v>
      </c>
      <c r="E33" s="11"/>
      <c r="F33" s="13">
        <f t="shared" si="1"/>
        <v>1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/>
      <c r="R33" s="4"/>
      <c r="S33" s="8" t="s">
        <v>123</v>
      </c>
      <c r="T33" s="9">
        <v>3</v>
      </c>
      <c r="U33" s="5"/>
      <c r="V33" s="4"/>
      <c r="W33" s="8"/>
      <c r="X33" s="9"/>
      <c r="Y33" s="5"/>
      <c r="Z33" s="4"/>
      <c r="AA33" s="8"/>
      <c r="AB33" s="9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253</v>
      </c>
      <c r="B34" s="4">
        <v>2003</v>
      </c>
      <c r="C34" s="7" t="s">
        <v>233</v>
      </c>
      <c r="D34" s="13">
        <f t="shared" si="0"/>
        <v>3</v>
      </c>
      <c r="E34" s="11"/>
      <c r="F34" s="13">
        <f t="shared" si="1"/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 t="s">
        <v>123</v>
      </c>
      <c r="R34" s="4">
        <v>3</v>
      </c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226</v>
      </c>
      <c r="B35" s="4">
        <v>2003</v>
      </c>
      <c r="C35" s="7" t="s">
        <v>14</v>
      </c>
      <c r="D35" s="13">
        <f t="shared" si="0"/>
        <v>3</v>
      </c>
      <c r="E35" s="11"/>
      <c r="F35" s="13">
        <f t="shared" si="1"/>
        <v>1</v>
      </c>
      <c r="G35" s="8"/>
      <c r="H35" s="9"/>
      <c r="I35" s="8"/>
      <c r="J35" s="9"/>
      <c r="K35" s="8"/>
      <c r="L35" s="9"/>
      <c r="M35" s="5"/>
      <c r="N35" s="4"/>
      <c r="O35" s="5" t="s">
        <v>126</v>
      </c>
      <c r="P35" s="4">
        <v>3</v>
      </c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390</v>
      </c>
      <c r="B36" s="4">
        <v>2003</v>
      </c>
      <c r="C36" s="7" t="s">
        <v>158</v>
      </c>
      <c r="D36" s="13">
        <f t="shared" si="0"/>
        <v>3</v>
      </c>
      <c r="E36" s="15"/>
      <c r="F36" s="13">
        <f t="shared" si="1"/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8"/>
      <c r="AB36" s="9"/>
      <c r="AC36" s="5" t="s">
        <v>9</v>
      </c>
      <c r="AD36" s="4">
        <v>3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82"/>
  <sheetViews>
    <sheetView zoomScalePageLayoutView="0" workbookViewId="0" topLeftCell="A1">
      <pane xSplit="6" ySplit="1" topLeftCell="AL6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E82" sqref="BE8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21"/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307</v>
      </c>
      <c r="W1" s="9"/>
      <c r="X1" s="9" t="s">
        <v>285</v>
      </c>
      <c r="Y1" s="9"/>
      <c r="Z1" s="9" t="s">
        <v>286</v>
      </c>
      <c r="AA1" s="9"/>
      <c r="AB1" s="9" t="s">
        <v>287</v>
      </c>
      <c r="AC1" s="9"/>
      <c r="AD1" s="9" t="s">
        <v>288</v>
      </c>
      <c r="AE1" s="9"/>
      <c r="AF1" s="9" t="s">
        <v>289</v>
      </c>
      <c r="AG1" s="9"/>
      <c r="AH1" s="9" t="s">
        <v>290</v>
      </c>
      <c r="AI1" s="9"/>
      <c r="AJ1" s="9" t="s">
        <v>291</v>
      </c>
      <c r="AK1" s="9"/>
      <c r="AL1" s="9" t="s">
        <v>292</v>
      </c>
      <c r="AM1" s="9"/>
      <c r="AN1" s="9" t="s">
        <v>294</v>
      </c>
      <c r="AO1" s="9"/>
      <c r="AP1" s="9" t="s">
        <v>295</v>
      </c>
      <c r="AQ1" s="9"/>
      <c r="AR1" s="9" t="s">
        <v>296</v>
      </c>
      <c r="AS1" s="9"/>
      <c r="AT1" s="9" t="s">
        <v>297</v>
      </c>
      <c r="AU1" s="9"/>
      <c r="AV1" s="9" t="s">
        <v>298</v>
      </c>
      <c r="AW1" s="8"/>
      <c r="AX1" s="9" t="s">
        <v>300</v>
      </c>
      <c r="AY1" s="20"/>
      <c r="AZ1" s="9" t="s">
        <v>408</v>
      </c>
      <c r="BA1" s="20"/>
      <c r="BB1" s="9" t="s">
        <v>409</v>
      </c>
      <c r="BC1" s="20"/>
      <c r="BD1" s="9" t="s">
        <v>419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55</v>
      </c>
      <c r="B2" s="4">
        <v>2003</v>
      </c>
      <c r="C2" s="7" t="s">
        <v>2</v>
      </c>
      <c r="D2" s="13">
        <f aca="true" t="shared" si="0" ref="D2:D33">H2+J2+L2+N2+P2+R2+T2+V2+X2+Z2+AB2+AD2+AF2+AH2+AJ2+AL2+AN2+AP2+AR2+AT2+AV2+AX2+AZ2+BB2+BD2+BF2+BH2+BJ2+BL2+BN2-E2</f>
        <v>66</v>
      </c>
      <c r="E2" s="11"/>
      <c r="F2" s="13">
        <f>COUNT(H2,J2,L2,N2,P2,R2,T2,V2,X2,Z2,AB2,AD2,AF2,AH2,AJ2,AL2,AN2,AP2,AR2,AT2,AV2,AX2,AZ2,BB2,BD2)</f>
        <v>11</v>
      </c>
      <c r="G2" s="5"/>
      <c r="H2" s="4"/>
      <c r="I2" s="5">
        <v>150</v>
      </c>
      <c r="J2" s="4">
        <v>6</v>
      </c>
      <c r="K2" s="5"/>
      <c r="L2" s="5"/>
      <c r="M2" s="5"/>
      <c r="N2" s="4"/>
      <c r="O2" s="5"/>
      <c r="P2" s="4"/>
      <c r="Q2" s="5"/>
      <c r="R2" s="4"/>
      <c r="S2" s="8">
        <v>100</v>
      </c>
      <c r="T2" s="9">
        <v>5</v>
      </c>
      <c r="U2" s="8"/>
      <c r="V2" s="9"/>
      <c r="W2" s="8">
        <v>100</v>
      </c>
      <c r="X2" s="9">
        <v>6</v>
      </c>
      <c r="Y2" s="8">
        <v>200</v>
      </c>
      <c r="Z2" s="9">
        <v>6</v>
      </c>
      <c r="AA2" s="5"/>
      <c r="AB2" s="4"/>
      <c r="AC2" s="5">
        <v>100</v>
      </c>
      <c r="AD2" s="4">
        <v>5</v>
      </c>
      <c r="AE2" s="5">
        <v>200</v>
      </c>
      <c r="AF2" s="4">
        <v>4</v>
      </c>
      <c r="AG2" s="5">
        <v>100</v>
      </c>
      <c r="AH2" s="4">
        <v>5</v>
      </c>
      <c r="AI2" s="5"/>
      <c r="AJ2" s="4"/>
      <c r="AK2" s="5">
        <v>100</v>
      </c>
      <c r="AL2" s="4">
        <v>6</v>
      </c>
      <c r="AM2" s="8"/>
      <c r="AN2" s="9"/>
      <c r="AO2" s="8"/>
      <c r="AP2" s="9"/>
      <c r="AQ2" s="8"/>
      <c r="AR2" s="9"/>
      <c r="AS2" s="8"/>
      <c r="AT2" s="9"/>
      <c r="AU2" s="18"/>
      <c r="AV2" s="17"/>
      <c r="AW2" s="8"/>
      <c r="AX2" s="9"/>
      <c r="AY2" s="8">
        <v>100</v>
      </c>
      <c r="AZ2" s="9">
        <v>12</v>
      </c>
      <c r="BA2" s="5">
        <v>100</v>
      </c>
      <c r="BB2" s="5">
        <v>5</v>
      </c>
      <c r="BC2" s="5">
        <v>100</v>
      </c>
      <c r="BD2" s="4">
        <v>6</v>
      </c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56</v>
      </c>
      <c r="B3" s="4">
        <v>2002</v>
      </c>
      <c r="C3" s="7" t="s">
        <v>47</v>
      </c>
      <c r="D3" s="13">
        <f t="shared" si="0"/>
        <v>56</v>
      </c>
      <c r="E3" s="11"/>
      <c r="F3" s="13">
        <f aca="true" t="shared" si="1" ref="F3:F66">COUNT(H3,J3,L3,N3,P3,R3,T3,V3,X3,Z3,AB3,AD3,AF3,AH3,AJ3,AL3,AN3,AP3,AR3,AT3,AV3,AX3,AZ3,BB3,BD3)</f>
        <v>9</v>
      </c>
      <c r="G3" s="5"/>
      <c r="H3" s="4"/>
      <c r="I3" s="5">
        <v>150</v>
      </c>
      <c r="J3" s="4">
        <v>5</v>
      </c>
      <c r="K3" s="5"/>
      <c r="L3" s="5"/>
      <c r="M3" s="5"/>
      <c r="N3" s="4"/>
      <c r="O3" s="5"/>
      <c r="P3" s="4"/>
      <c r="Q3" s="5"/>
      <c r="R3" s="4"/>
      <c r="S3" s="5">
        <v>100</v>
      </c>
      <c r="T3" s="4">
        <v>6</v>
      </c>
      <c r="U3" s="5"/>
      <c r="V3" s="4"/>
      <c r="W3" s="5">
        <v>100</v>
      </c>
      <c r="X3" s="4">
        <v>4</v>
      </c>
      <c r="Y3" s="5"/>
      <c r="Z3" s="4"/>
      <c r="AA3" s="5"/>
      <c r="AB3" s="4"/>
      <c r="AC3" s="5">
        <v>100</v>
      </c>
      <c r="AD3" s="4">
        <v>6</v>
      </c>
      <c r="AE3" s="5">
        <v>200</v>
      </c>
      <c r="AF3" s="4">
        <v>6</v>
      </c>
      <c r="AG3" s="5">
        <v>100</v>
      </c>
      <c r="AH3" s="4">
        <v>6</v>
      </c>
      <c r="AI3" s="5">
        <v>100</v>
      </c>
      <c r="AJ3" s="4">
        <v>6</v>
      </c>
      <c r="AK3" s="5"/>
      <c r="AL3" s="4"/>
      <c r="AM3" s="5"/>
      <c r="AN3" s="4"/>
      <c r="AO3" s="5"/>
      <c r="AP3" s="4"/>
      <c r="AQ3" s="5"/>
      <c r="AR3" s="4"/>
      <c r="AS3" s="5"/>
      <c r="AT3" s="4"/>
      <c r="AU3" s="19"/>
      <c r="AV3" s="16"/>
      <c r="AW3" s="5"/>
      <c r="AX3" s="4"/>
      <c r="AY3" s="5">
        <v>100</v>
      </c>
      <c r="AZ3" s="4">
        <v>11</v>
      </c>
      <c r="BA3" s="5">
        <v>100</v>
      </c>
      <c r="BB3" s="5">
        <v>6</v>
      </c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57</v>
      </c>
      <c r="B4" s="4">
        <v>2002</v>
      </c>
      <c r="C4" s="7" t="s">
        <v>4</v>
      </c>
      <c r="D4" s="13">
        <f t="shared" si="0"/>
        <v>52</v>
      </c>
      <c r="E4" s="11"/>
      <c r="F4" s="13">
        <f t="shared" si="1"/>
        <v>10</v>
      </c>
      <c r="G4" s="5"/>
      <c r="H4" s="4"/>
      <c r="I4" s="5">
        <v>150</v>
      </c>
      <c r="J4" s="4">
        <v>4</v>
      </c>
      <c r="K4" s="5">
        <v>300</v>
      </c>
      <c r="L4" s="5">
        <v>6</v>
      </c>
      <c r="M4" s="5"/>
      <c r="N4" s="4"/>
      <c r="O4" s="8"/>
      <c r="P4" s="9"/>
      <c r="Q4" s="5"/>
      <c r="R4" s="4"/>
      <c r="S4" s="5">
        <v>400</v>
      </c>
      <c r="T4" s="4">
        <v>5</v>
      </c>
      <c r="U4" s="5"/>
      <c r="V4" s="4"/>
      <c r="W4" s="5">
        <v>400</v>
      </c>
      <c r="X4" s="4">
        <v>4</v>
      </c>
      <c r="Y4" s="5">
        <v>200</v>
      </c>
      <c r="Z4" s="4">
        <v>2</v>
      </c>
      <c r="AA4" s="5"/>
      <c r="AB4" s="4"/>
      <c r="AC4" s="5">
        <v>400</v>
      </c>
      <c r="AD4" s="4">
        <v>5</v>
      </c>
      <c r="AE4" s="8" t="s">
        <v>220</v>
      </c>
      <c r="AF4" s="9">
        <v>3</v>
      </c>
      <c r="AG4" s="8"/>
      <c r="AH4" s="9"/>
      <c r="AI4" s="5"/>
      <c r="AJ4" s="4"/>
      <c r="AK4" s="5"/>
      <c r="AL4" s="4"/>
      <c r="AM4" s="5"/>
      <c r="AN4" s="4"/>
      <c r="AO4" s="5"/>
      <c r="AP4" s="4"/>
      <c r="AQ4" s="5"/>
      <c r="AR4" s="4"/>
      <c r="AS4" s="5">
        <v>400</v>
      </c>
      <c r="AT4" s="4">
        <v>6</v>
      </c>
      <c r="AU4" s="19"/>
      <c r="AV4" s="16"/>
      <c r="AW4" s="5">
        <v>200</v>
      </c>
      <c r="AX4" s="4">
        <v>6</v>
      </c>
      <c r="AY4" s="5">
        <v>400</v>
      </c>
      <c r="AZ4" s="4">
        <v>11</v>
      </c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258</v>
      </c>
      <c r="B5" s="4">
        <v>2002</v>
      </c>
      <c r="C5" s="7" t="s">
        <v>51</v>
      </c>
      <c r="D5" s="13">
        <f t="shared" si="0"/>
        <v>42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5"/>
      <c r="N5" s="4"/>
      <c r="O5" s="8"/>
      <c r="P5" s="9"/>
      <c r="Q5" s="8"/>
      <c r="R5" s="9"/>
      <c r="S5" s="5" t="s">
        <v>259</v>
      </c>
      <c r="T5" s="4">
        <v>6</v>
      </c>
      <c r="U5" s="5" t="s">
        <v>259</v>
      </c>
      <c r="V5" s="4">
        <v>6</v>
      </c>
      <c r="W5" s="5" t="s">
        <v>259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  <c r="AK5" s="5" t="s">
        <v>259</v>
      </c>
      <c r="AL5" s="4">
        <v>6</v>
      </c>
      <c r="AM5" s="5"/>
      <c r="AN5" s="4"/>
      <c r="AO5" s="5"/>
      <c r="AP5" s="4"/>
      <c r="AQ5" s="5"/>
      <c r="AR5" s="4"/>
      <c r="AS5" s="5"/>
      <c r="AT5" s="4"/>
      <c r="AU5" s="5">
        <v>200</v>
      </c>
      <c r="AV5" s="4">
        <v>6</v>
      </c>
      <c r="AW5" s="5"/>
      <c r="AX5" s="4"/>
      <c r="AY5" s="5" t="s">
        <v>259</v>
      </c>
      <c r="AZ5" s="4">
        <v>12</v>
      </c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151</v>
      </c>
      <c r="B6" s="4">
        <v>2003</v>
      </c>
      <c r="C6" s="7" t="s">
        <v>150</v>
      </c>
      <c r="D6" s="13">
        <f t="shared" si="0"/>
        <v>36.5</v>
      </c>
      <c r="E6" s="11"/>
      <c r="F6" s="13">
        <f t="shared" si="1"/>
        <v>7</v>
      </c>
      <c r="G6" s="8"/>
      <c r="H6" s="9"/>
      <c r="I6" s="8"/>
      <c r="J6" s="9"/>
      <c r="K6" s="8"/>
      <c r="L6" s="9"/>
      <c r="M6" s="8">
        <v>80</v>
      </c>
      <c r="N6" s="9">
        <v>5</v>
      </c>
      <c r="O6" s="8"/>
      <c r="P6" s="9"/>
      <c r="Q6" s="5"/>
      <c r="R6" s="4"/>
      <c r="S6" s="5"/>
      <c r="T6" s="4"/>
      <c r="U6" s="8"/>
      <c r="V6" s="9"/>
      <c r="W6" s="8">
        <v>100</v>
      </c>
      <c r="X6" s="9">
        <v>5</v>
      </c>
      <c r="Y6" s="5">
        <v>200</v>
      </c>
      <c r="Z6" s="4">
        <v>3</v>
      </c>
      <c r="AA6" s="5"/>
      <c r="AB6" s="4"/>
      <c r="AC6" s="5"/>
      <c r="AD6" s="4"/>
      <c r="AE6" s="5"/>
      <c r="AF6" s="4"/>
      <c r="AG6" s="5"/>
      <c r="AH6" s="4"/>
      <c r="AI6" s="5">
        <v>200</v>
      </c>
      <c r="AJ6" s="4">
        <v>6</v>
      </c>
      <c r="AK6" s="5">
        <v>200</v>
      </c>
      <c r="AL6" s="4">
        <v>4.5</v>
      </c>
      <c r="AM6" s="5"/>
      <c r="AN6" s="4"/>
      <c r="AO6" s="5"/>
      <c r="AP6" s="4"/>
      <c r="AQ6" s="5">
        <v>100</v>
      </c>
      <c r="AR6" s="4">
        <v>6</v>
      </c>
      <c r="AS6" s="5"/>
      <c r="AT6" s="4"/>
      <c r="AU6" s="5"/>
      <c r="AV6" s="4"/>
      <c r="AW6" s="5"/>
      <c r="AX6" s="4"/>
      <c r="AY6" s="5">
        <v>200</v>
      </c>
      <c r="AZ6" s="4">
        <v>7</v>
      </c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234</v>
      </c>
      <c r="B7" s="4">
        <v>2003</v>
      </c>
      <c r="C7" s="7" t="s">
        <v>233</v>
      </c>
      <c r="D7" s="13">
        <f t="shared" si="0"/>
        <v>35</v>
      </c>
      <c r="E7" s="11"/>
      <c r="F7" s="13">
        <f t="shared" si="1"/>
        <v>6</v>
      </c>
      <c r="G7" s="5"/>
      <c r="H7" s="4"/>
      <c r="I7" s="5"/>
      <c r="J7" s="4"/>
      <c r="K7" s="5"/>
      <c r="L7" s="5"/>
      <c r="M7" s="5"/>
      <c r="N7" s="4"/>
      <c r="O7" s="5"/>
      <c r="P7" s="4"/>
      <c r="Q7" s="5">
        <v>200</v>
      </c>
      <c r="R7" s="4">
        <v>6</v>
      </c>
      <c r="S7" s="5"/>
      <c r="T7" s="4"/>
      <c r="U7" s="5" t="s">
        <v>259</v>
      </c>
      <c r="V7" s="4">
        <v>5</v>
      </c>
      <c r="W7" s="5" t="s">
        <v>220</v>
      </c>
      <c r="X7" s="4">
        <v>6</v>
      </c>
      <c r="Y7" s="8"/>
      <c r="Z7" s="9"/>
      <c r="AA7" s="8"/>
      <c r="AB7" s="9"/>
      <c r="AC7" s="5"/>
      <c r="AD7" s="4"/>
      <c r="AE7" s="5" t="s">
        <v>220</v>
      </c>
      <c r="AF7" s="4">
        <v>6</v>
      </c>
      <c r="AG7" s="5"/>
      <c r="AH7" s="4"/>
      <c r="AI7" s="5" t="s">
        <v>220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 t="s">
        <v>220</v>
      </c>
      <c r="AT7" s="4">
        <v>6</v>
      </c>
      <c r="AU7" s="5"/>
      <c r="AV7" s="4"/>
      <c r="AW7" s="5"/>
      <c r="AX7" s="4"/>
      <c r="AY7" s="5"/>
      <c r="AZ7" s="4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204</v>
      </c>
      <c r="B8" s="4">
        <v>2002</v>
      </c>
      <c r="C8" s="7" t="s">
        <v>104</v>
      </c>
      <c r="D8" s="13">
        <f t="shared" si="0"/>
        <v>31</v>
      </c>
      <c r="E8" s="11"/>
      <c r="F8" s="13">
        <f t="shared" si="1"/>
        <v>5</v>
      </c>
      <c r="G8" s="5"/>
      <c r="H8" s="4"/>
      <c r="I8" s="5"/>
      <c r="J8" s="4"/>
      <c r="K8" s="5"/>
      <c r="L8" s="5"/>
      <c r="M8" s="5"/>
      <c r="N8" s="4"/>
      <c r="O8" s="8">
        <v>400</v>
      </c>
      <c r="P8" s="9">
        <v>6</v>
      </c>
      <c r="Q8" s="5"/>
      <c r="R8" s="4"/>
      <c r="S8" s="5"/>
      <c r="T8" s="4"/>
      <c r="U8" s="5"/>
      <c r="V8" s="4"/>
      <c r="W8" s="5">
        <v>400</v>
      </c>
      <c r="X8" s="4">
        <v>5</v>
      </c>
      <c r="Y8" s="5">
        <v>200</v>
      </c>
      <c r="Z8" s="4">
        <v>5</v>
      </c>
      <c r="AA8" s="5"/>
      <c r="AB8" s="4"/>
      <c r="AC8" s="5"/>
      <c r="AD8" s="4"/>
      <c r="AE8" s="5"/>
      <c r="AF8" s="4"/>
      <c r="AG8" s="5"/>
      <c r="AH8" s="4"/>
      <c r="AI8" s="5">
        <v>400</v>
      </c>
      <c r="AJ8" s="4">
        <v>5</v>
      </c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>
        <v>400</v>
      </c>
      <c r="AZ8" s="4">
        <v>10</v>
      </c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208</v>
      </c>
      <c r="B9" s="4">
        <v>2003</v>
      </c>
      <c r="C9" s="7" t="s">
        <v>104</v>
      </c>
      <c r="D9" s="13">
        <f t="shared" si="0"/>
        <v>31</v>
      </c>
      <c r="E9" s="11"/>
      <c r="F9" s="13">
        <f t="shared" si="1"/>
        <v>7</v>
      </c>
      <c r="G9" s="5"/>
      <c r="H9" s="4"/>
      <c r="I9" s="5"/>
      <c r="J9" s="4"/>
      <c r="K9" s="5"/>
      <c r="L9" s="5"/>
      <c r="M9" s="8"/>
      <c r="N9" s="9"/>
      <c r="O9" s="5">
        <v>100</v>
      </c>
      <c r="P9" s="4">
        <v>6</v>
      </c>
      <c r="Q9" s="5"/>
      <c r="R9" s="4"/>
      <c r="S9" s="5"/>
      <c r="T9" s="4"/>
      <c r="U9" s="5"/>
      <c r="V9" s="4"/>
      <c r="W9" s="5"/>
      <c r="X9" s="4"/>
      <c r="Y9" s="8">
        <v>200</v>
      </c>
      <c r="Z9" s="9">
        <v>1</v>
      </c>
      <c r="AA9" s="5"/>
      <c r="AB9" s="4"/>
      <c r="AC9" s="5"/>
      <c r="AD9" s="4"/>
      <c r="AE9" s="5">
        <v>200</v>
      </c>
      <c r="AF9" s="4">
        <v>1</v>
      </c>
      <c r="AG9" s="5">
        <v>100</v>
      </c>
      <c r="AH9" s="4">
        <v>3</v>
      </c>
      <c r="AI9" s="8"/>
      <c r="AJ9" s="9"/>
      <c r="AK9" s="8"/>
      <c r="AL9" s="9"/>
      <c r="AM9" s="5"/>
      <c r="AN9" s="4"/>
      <c r="AO9" s="5">
        <v>200</v>
      </c>
      <c r="AP9" s="4">
        <v>6</v>
      </c>
      <c r="AQ9" s="5"/>
      <c r="AR9" s="4"/>
      <c r="AS9" s="5"/>
      <c r="AT9" s="4"/>
      <c r="AU9" s="19"/>
      <c r="AV9" s="16"/>
      <c r="AW9" s="5"/>
      <c r="AX9" s="4"/>
      <c r="AY9" s="5">
        <v>200</v>
      </c>
      <c r="AZ9" s="4">
        <v>8</v>
      </c>
      <c r="BA9" s="8">
        <v>400</v>
      </c>
      <c r="BB9" s="9">
        <v>6</v>
      </c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302</v>
      </c>
      <c r="B10" s="4">
        <v>2002</v>
      </c>
      <c r="C10" s="7" t="s">
        <v>233</v>
      </c>
      <c r="D10" s="13">
        <f t="shared" si="0"/>
        <v>27</v>
      </c>
      <c r="E10" s="15"/>
      <c r="F10" s="13">
        <f t="shared" si="1"/>
        <v>4</v>
      </c>
      <c r="G10" s="5"/>
      <c r="H10" s="4"/>
      <c r="I10" s="5"/>
      <c r="J10" s="4"/>
      <c r="K10" s="8"/>
      <c r="L10" s="9"/>
      <c r="M10" s="5"/>
      <c r="N10" s="4"/>
      <c r="O10" s="5"/>
      <c r="P10" s="4"/>
      <c r="Q10" s="19"/>
      <c r="R10" s="4"/>
      <c r="S10" s="5"/>
      <c r="T10" s="4"/>
      <c r="U10" s="5"/>
      <c r="V10" s="4"/>
      <c r="W10" s="5">
        <v>400</v>
      </c>
      <c r="X10" s="4">
        <v>3</v>
      </c>
      <c r="Y10" s="8"/>
      <c r="Z10" s="9"/>
      <c r="AA10" s="5"/>
      <c r="AB10" s="4"/>
      <c r="AC10" s="5">
        <v>400</v>
      </c>
      <c r="AD10" s="4">
        <v>6</v>
      </c>
      <c r="AE10" s="5"/>
      <c r="AF10" s="4"/>
      <c r="AG10" s="5"/>
      <c r="AH10" s="4"/>
      <c r="AI10" s="5">
        <v>400</v>
      </c>
      <c r="AJ10" s="4">
        <v>6</v>
      </c>
      <c r="AK10" s="5"/>
      <c r="AL10" s="4"/>
      <c r="AM10" s="5"/>
      <c r="AN10" s="4"/>
      <c r="AO10" s="5"/>
      <c r="AP10" s="4"/>
      <c r="AQ10" s="5"/>
      <c r="AR10" s="4"/>
      <c r="AS10" s="8"/>
      <c r="AT10" s="9"/>
      <c r="AU10" s="18"/>
      <c r="AV10" s="17"/>
      <c r="AW10" s="8"/>
      <c r="AX10" s="9"/>
      <c r="AY10" s="8">
        <v>400</v>
      </c>
      <c r="AZ10" s="9">
        <v>12</v>
      </c>
      <c r="BA10" s="8"/>
      <c r="BB10" s="9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4"/>
      <c r="BN10" s="4"/>
      <c r="BO10" s="4"/>
      <c r="BP10" s="4"/>
      <c r="BQ10" s="4"/>
    </row>
    <row r="11" spans="1:69" ht="12.75">
      <c r="A11" s="7" t="s">
        <v>58</v>
      </c>
      <c r="B11" s="4">
        <v>2002</v>
      </c>
      <c r="C11" s="7" t="s">
        <v>59</v>
      </c>
      <c r="D11" s="13">
        <f t="shared" si="0"/>
        <v>24.5</v>
      </c>
      <c r="E11" s="11"/>
      <c r="F11" s="13">
        <f t="shared" si="1"/>
        <v>6</v>
      </c>
      <c r="G11" s="8"/>
      <c r="H11" s="9"/>
      <c r="I11" s="8">
        <v>150</v>
      </c>
      <c r="J11" s="9">
        <v>3</v>
      </c>
      <c r="K11" s="5">
        <v>80</v>
      </c>
      <c r="L11" s="5">
        <v>5</v>
      </c>
      <c r="M11" s="5"/>
      <c r="N11" s="4"/>
      <c r="O11" s="8"/>
      <c r="P11" s="9"/>
      <c r="Q11" s="8"/>
      <c r="R11" s="9"/>
      <c r="S11" s="5">
        <v>100</v>
      </c>
      <c r="T11" s="4">
        <v>4</v>
      </c>
      <c r="U11" s="5"/>
      <c r="V11" s="4"/>
      <c r="W11" s="5"/>
      <c r="X11" s="4"/>
      <c r="Y11" s="5">
        <v>200</v>
      </c>
      <c r="Z11" s="4">
        <v>4</v>
      </c>
      <c r="AA11" s="5"/>
      <c r="AB11" s="4"/>
      <c r="AC11" s="8"/>
      <c r="AD11" s="9"/>
      <c r="AE11" s="8"/>
      <c r="AF11" s="9"/>
      <c r="AG11" s="8">
        <v>100</v>
      </c>
      <c r="AH11" s="9">
        <v>4</v>
      </c>
      <c r="AI11" s="5"/>
      <c r="AJ11" s="4"/>
      <c r="AK11" s="5">
        <v>200</v>
      </c>
      <c r="AL11" s="4">
        <v>4.5</v>
      </c>
      <c r="AM11" s="5"/>
      <c r="AN11" s="4"/>
      <c r="AO11" s="8"/>
      <c r="AP11" s="9"/>
      <c r="AQ11" s="8"/>
      <c r="AR11" s="9"/>
      <c r="AS11" s="5"/>
      <c r="AT11" s="4"/>
      <c r="AU11" s="19"/>
      <c r="AV11" s="16"/>
      <c r="AW11" s="5"/>
      <c r="AX11" s="4"/>
      <c r="AY11" s="8"/>
      <c r="AZ11" s="9"/>
      <c r="BA11" s="8"/>
      <c r="BB11" s="9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313</v>
      </c>
      <c r="B12" s="4">
        <v>2002</v>
      </c>
      <c r="C12" s="7" t="s">
        <v>150</v>
      </c>
      <c r="D12" s="13">
        <f t="shared" si="0"/>
        <v>24</v>
      </c>
      <c r="E12" s="11"/>
      <c r="F12" s="13">
        <f t="shared" si="1"/>
        <v>6</v>
      </c>
      <c r="G12" s="5"/>
      <c r="H12" s="4"/>
      <c r="I12" s="5"/>
      <c r="J12" s="4"/>
      <c r="K12" s="5"/>
      <c r="L12" s="5"/>
      <c r="M12" s="5"/>
      <c r="N12" s="4"/>
      <c r="O12" s="8"/>
      <c r="P12" s="9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8"/>
      <c r="AF12" s="9"/>
      <c r="AG12" s="8"/>
      <c r="AH12" s="9"/>
      <c r="AI12" s="5">
        <v>200</v>
      </c>
      <c r="AJ12" s="4">
        <v>3</v>
      </c>
      <c r="AK12" s="5"/>
      <c r="AL12" s="4"/>
      <c r="AM12" s="5">
        <v>100</v>
      </c>
      <c r="AN12" s="4">
        <v>3</v>
      </c>
      <c r="AO12" s="5"/>
      <c r="AP12" s="4"/>
      <c r="AQ12" s="5">
        <v>200</v>
      </c>
      <c r="AR12" s="4">
        <v>4</v>
      </c>
      <c r="AS12" s="5">
        <v>400</v>
      </c>
      <c r="AT12" s="4">
        <v>3</v>
      </c>
      <c r="AU12" s="19">
        <v>200</v>
      </c>
      <c r="AV12" s="16">
        <v>4</v>
      </c>
      <c r="AW12" s="5"/>
      <c r="AX12" s="4"/>
      <c r="AY12" s="5">
        <v>400</v>
      </c>
      <c r="AZ12" s="4">
        <v>7</v>
      </c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63</v>
      </c>
      <c r="B13" s="4">
        <v>2002</v>
      </c>
      <c r="C13" s="7" t="s">
        <v>10</v>
      </c>
      <c r="D13" s="13">
        <f t="shared" si="0"/>
        <v>23</v>
      </c>
      <c r="E13" s="11"/>
      <c r="F13" s="13">
        <f t="shared" si="1"/>
        <v>5</v>
      </c>
      <c r="G13" s="5"/>
      <c r="H13" s="4"/>
      <c r="I13" s="5">
        <v>500</v>
      </c>
      <c r="J13" s="4">
        <v>5</v>
      </c>
      <c r="K13" s="5"/>
      <c r="L13" s="5"/>
      <c r="M13" s="5"/>
      <c r="N13" s="4"/>
      <c r="O13" s="5"/>
      <c r="P13" s="4"/>
      <c r="Q13" s="5"/>
      <c r="R13" s="4"/>
      <c r="S13" s="5">
        <v>400</v>
      </c>
      <c r="T13" s="4">
        <v>2</v>
      </c>
      <c r="U13" s="5"/>
      <c r="V13" s="4"/>
      <c r="W13" s="5">
        <v>400</v>
      </c>
      <c r="X13" s="4">
        <v>1</v>
      </c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>
        <v>400</v>
      </c>
      <c r="AN13" s="4">
        <v>6</v>
      </c>
      <c r="AO13" s="5"/>
      <c r="AP13" s="4"/>
      <c r="AQ13" s="5"/>
      <c r="AR13" s="4"/>
      <c r="AS13" s="5"/>
      <c r="AT13" s="4"/>
      <c r="AU13" s="19"/>
      <c r="AV13" s="16"/>
      <c r="AW13" s="5"/>
      <c r="AX13" s="4"/>
      <c r="AY13" s="5">
        <v>400</v>
      </c>
      <c r="AZ13" s="4">
        <v>9</v>
      </c>
      <c r="BA13" s="5"/>
      <c r="BB13" s="5"/>
      <c r="BC13" s="8"/>
      <c r="BD13" s="9"/>
      <c r="BE13" s="5"/>
      <c r="BF13" s="4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229</v>
      </c>
      <c r="B14" s="4">
        <v>2003</v>
      </c>
      <c r="C14" s="7" t="s">
        <v>230</v>
      </c>
      <c r="D14" s="13">
        <f t="shared" si="0"/>
        <v>23</v>
      </c>
      <c r="E14" s="11"/>
      <c r="F14" s="13">
        <f t="shared" si="1"/>
        <v>5</v>
      </c>
      <c r="G14" s="5"/>
      <c r="H14" s="4"/>
      <c r="I14" s="5"/>
      <c r="J14" s="4"/>
      <c r="K14" s="5"/>
      <c r="L14" s="5"/>
      <c r="M14" s="8"/>
      <c r="N14" s="9"/>
      <c r="O14" s="5"/>
      <c r="P14" s="4"/>
      <c r="Q14" s="5">
        <v>100</v>
      </c>
      <c r="R14" s="4">
        <v>6</v>
      </c>
      <c r="S14" s="5"/>
      <c r="T14" s="4"/>
      <c r="U14" s="8"/>
      <c r="V14" s="9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>
        <v>100</v>
      </c>
      <c r="AJ14" s="4">
        <v>5</v>
      </c>
      <c r="AK14" s="5"/>
      <c r="AL14" s="4"/>
      <c r="AM14" s="5"/>
      <c r="AN14" s="4"/>
      <c r="AO14" s="8"/>
      <c r="AP14" s="9"/>
      <c r="AQ14" s="8">
        <v>100</v>
      </c>
      <c r="AR14" s="9">
        <v>5</v>
      </c>
      <c r="AS14" s="5">
        <v>100</v>
      </c>
      <c r="AT14" s="4">
        <v>3</v>
      </c>
      <c r="AU14" s="19"/>
      <c r="AV14" s="16"/>
      <c r="AW14" s="5"/>
      <c r="AX14" s="4"/>
      <c r="AY14" s="8">
        <v>100</v>
      </c>
      <c r="AZ14" s="9">
        <v>4</v>
      </c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305</v>
      </c>
      <c r="B15" s="4">
        <v>2002</v>
      </c>
      <c r="C15" s="7" t="s">
        <v>8</v>
      </c>
      <c r="D15" s="13">
        <f t="shared" si="0"/>
        <v>23</v>
      </c>
      <c r="E15" s="11"/>
      <c r="F15" s="13">
        <f t="shared" si="1"/>
        <v>5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/>
      <c r="V15" s="4"/>
      <c r="W15" s="5" t="s">
        <v>220</v>
      </c>
      <c r="X15" s="4">
        <v>3</v>
      </c>
      <c r="Y15" s="5"/>
      <c r="Z15" s="4"/>
      <c r="AA15" s="5"/>
      <c r="AB15" s="4"/>
      <c r="AC15" s="5"/>
      <c r="AD15" s="4"/>
      <c r="AE15" s="8" t="s">
        <v>220</v>
      </c>
      <c r="AF15" s="9">
        <v>4</v>
      </c>
      <c r="AG15" s="8"/>
      <c r="AH15" s="9"/>
      <c r="AI15" s="5">
        <v>200</v>
      </c>
      <c r="AJ15" s="4">
        <v>2</v>
      </c>
      <c r="AK15" s="5"/>
      <c r="AL15" s="4"/>
      <c r="AM15" s="5"/>
      <c r="AN15" s="4"/>
      <c r="AO15" s="5"/>
      <c r="AP15" s="4"/>
      <c r="AQ15" s="5">
        <v>200</v>
      </c>
      <c r="AR15" s="4">
        <v>3</v>
      </c>
      <c r="AS15" s="5"/>
      <c r="AT15" s="4"/>
      <c r="AU15" s="19"/>
      <c r="AV15" s="16"/>
      <c r="AW15" s="5"/>
      <c r="AX15" s="4"/>
      <c r="AY15" s="5" t="s">
        <v>259</v>
      </c>
      <c r="AZ15" s="4">
        <v>11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310</v>
      </c>
      <c r="B16" s="4">
        <v>2002</v>
      </c>
      <c r="C16" s="7" t="s">
        <v>10</v>
      </c>
      <c r="D16" s="13">
        <f t="shared" si="0"/>
        <v>23</v>
      </c>
      <c r="E16" s="11"/>
      <c r="F16" s="13">
        <f t="shared" si="1"/>
        <v>5</v>
      </c>
      <c r="G16" s="5"/>
      <c r="H16" s="4"/>
      <c r="I16" s="5"/>
      <c r="J16" s="4"/>
      <c r="K16" s="5"/>
      <c r="L16" s="5"/>
      <c r="M16" s="5"/>
      <c r="N16" s="4"/>
      <c r="O16" s="8"/>
      <c r="P16" s="9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>
        <v>100</v>
      </c>
      <c r="AD16" s="4">
        <v>3</v>
      </c>
      <c r="AE16" s="8"/>
      <c r="AF16" s="9"/>
      <c r="AG16" s="8"/>
      <c r="AH16" s="9"/>
      <c r="AI16" s="5">
        <v>100</v>
      </c>
      <c r="AJ16" s="4">
        <v>1.5</v>
      </c>
      <c r="AK16" s="5">
        <v>100</v>
      </c>
      <c r="AL16" s="4">
        <v>4</v>
      </c>
      <c r="AM16" s="5"/>
      <c r="AN16" s="4"/>
      <c r="AO16" s="5"/>
      <c r="AP16" s="4"/>
      <c r="AQ16" s="5"/>
      <c r="AR16" s="4"/>
      <c r="AS16" s="5">
        <v>100</v>
      </c>
      <c r="AT16" s="4">
        <v>6</v>
      </c>
      <c r="AU16" s="19"/>
      <c r="AV16" s="16"/>
      <c r="AW16" s="5"/>
      <c r="AX16" s="4"/>
      <c r="AY16" s="5">
        <v>100</v>
      </c>
      <c r="AZ16" s="4">
        <v>8.5</v>
      </c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21</v>
      </c>
      <c r="B17" s="4">
        <v>2002</v>
      </c>
      <c r="C17" s="7" t="s">
        <v>22</v>
      </c>
      <c r="D17" s="13">
        <f t="shared" si="0"/>
        <v>22</v>
      </c>
      <c r="E17" s="11"/>
      <c r="F17" s="13">
        <f t="shared" si="1"/>
        <v>6</v>
      </c>
      <c r="G17" s="8">
        <v>150</v>
      </c>
      <c r="H17" s="9">
        <v>3</v>
      </c>
      <c r="I17" s="8"/>
      <c r="J17" s="9"/>
      <c r="K17" s="8">
        <v>300</v>
      </c>
      <c r="L17" s="9">
        <v>4</v>
      </c>
      <c r="M17" s="5"/>
      <c r="N17" s="4"/>
      <c r="O17" s="5">
        <v>100</v>
      </c>
      <c r="P17" s="4">
        <v>3</v>
      </c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>
        <v>200</v>
      </c>
      <c r="AF17" s="4">
        <v>3</v>
      </c>
      <c r="AG17" s="5"/>
      <c r="AH17" s="4"/>
      <c r="AI17" s="5"/>
      <c r="AJ17" s="4"/>
      <c r="AK17" s="5">
        <v>200</v>
      </c>
      <c r="AL17" s="4">
        <v>2</v>
      </c>
      <c r="AM17" s="5"/>
      <c r="AN17" s="4"/>
      <c r="AO17" s="5"/>
      <c r="AP17" s="4"/>
      <c r="AQ17" s="5"/>
      <c r="AR17" s="4"/>
      <c r="AS17" s="5"/>
      <c r="AT17" s="4"/>
      <c r="AU17" s="19"/>
      <c r="AV17" s="16"/>
      <c r="AW17" s="5"/>
      <c r="AX17" s="4"/>
      <c r="AY17" s="5">
        <v>100</v>
      </c>
      <c r="AZ17" s="4">
        <v>7</v>
      </c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239</v>
      </c>
      <c r="B18" s="4">
        <v>2002</v>
      </c>
      <c r="C18" s="7" t="s">
        <v>230</v>
      </c>
      <c r="D18" s="13">
        <f t="shared" si="0"/>
        <v>19</v>
      </c>
      <c r="E18" s="11"/>
      <c r="F18" s="13">
        <f t="shared" si="1"/>
        <v>4</v>
      </c>
      <c r="G18" s="8"/>
      <c r="H18" s="9"/>
      <c r="I18" s="8"/>
      <c r="J18" s="9"/>
      <c r="K18" s="5"/>
      <c r="L18" s="5"/>
      <c r="M18" s="5"/>
      <c r="N18" s="4"/>
      <c r="O18" s="8"/>
      <c r="P18" s="9"/>
      <c r="Q18" s="5" t="s">
        <v>240</v>
      </c>
      <c r="R18" s="4">
        <v>5</v>
      </c>
      <c r="S18" s="5"/>
      <c r="T18" s="4"/>
      <c r="U18" s="5"/>
      <c r="V18" s="4"/>
      <c r="W18" s="5"/>
      <c r="X18" s="4"/>
      <c r="Y18" s="8"/>
      <c r="Z18" s="9"/>
      <c r="AA18" s="5"/>
      <c r="AB18" s="4"/>
      <c r="AC18" s="5"/>
      <c r="AD18" s="4"/>
      <c r="AE18" s="5"/>
      <c r="AF18" s="4"/>
      <c r="AG18" s="5"/>
      <c r="AH18" s="4"/>
      <c r="AI18" s="5">
        <v>200</v>
      </c>
      <c r="AJ18" s="4">
        <v>4</v>
      </c>
      <c r="AK18" s="5"/>
      <c r="AL18" s="4"/>
      <c r="AM18" s="5"/>
      <c r="AN18" s="4"/>
      <c r="AO18" s="5"/>
      <c r="AP18" s="4"/>
      <c r="AQ18" s="5"/>
      <c r="AR18" s="4"/>
      <c r="AS18" s="5">
        <v>400</v>
      </c>
      <c r="AT18" s="4">
        <v>5</v>
      </c>
      <c r="AU18" s="19"/>
      <c r="AV18" s="16"/>
      <c r="AW18" s="5"/>
      <c r="AX18" s="4"/>
      <c r="AY18" s="5">
        <v>400</v>
      </c>
      <c r="AZ18" s="4">
        <v>5</v>
      </c>
      <c r="BA18" s="8"/>
      <c r="BB18" s="9"/>
      <c r="BC18" s="8"/>
      <c r="BD18" s="9"/>
      <c r="BE18" s="8"/>
      <c r="BF18" s="9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62</v>
      </c>
      <c r="B19" s="4">
        <v>2003</v>
      </c>
      <c r="C19" s="7" t="s">
        <v>47</v>
      </c>
      <c r="D19" s="13">
        <f t="shared" si="0"/>
        <v>18</v>
      </c>
      <c r="E19" s="15"/>
      <c r="F19" s="13">
        <f t="shared" si="1"/>
        <v>3</v>
      </c>
      <c r="G19" s="5"/>
      <c r="H19" s="4"/>
      <c r="I19" s="5">
        <v>500</v>
      </c>
      <c r="J19" s="4">
        <v>6</v>
      </c>
      <c r="K19" s="5"/>
      <c r="L19" s="5"/>
      <c r="M19" s="5"/>
      <c r="N19" s="4"/>
      <c r="O19" s="5"/>
      <c r="P19" s="4"/>
      <c r="Q19" s="5"/>
      <c r="R19" s="4"/>
      <c r="S19" s="5">
        <v>400</v>
      </c>
      <c r="T19" s="4">
        <v>6</v>
      </c>
      <c r="U19" s="5"/>
      <c r="V19" s="4"/>
      <c r="W19" s="5">
        <v>400</v>
      </c>
      <c r="X19" s="4">
        <v>6</v>
      </c>
      <c r="Y19" s="8"/>
      <c r="Z19" s="9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19"/>
      <c r="AV19" s="16"/>
      <c r="AW19" s="5"/>
      <c r="AX19" s="4"/>
      <c r="AY19" s="5"/>
      <c r="AZ19" s="4"/>
      <c r="BA19" s="8"/>
      <c r="BB19" s="9"/>
      <c r="BC19" s="5"/>
      <c r="BD19" s="4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304</v>
      </c>
      <c r="B20" s="4">
        <v>2002</v>
      </c>
      <c r="C20" s="7" t="s">
        <v>8</v>
      </c>
      <c r="D20" s="13">
        <f t="shared" si="0"/>
        <v>18</v>
      </c>
      <c r="E20" s="11"/>
      <c r="F20" s="13">
        <f t="shared" si="1"/>
        <v>5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5" t="s">
        <v>220</v>
      </c>
      <c r="X20" s="4">
        <v>4</v>
      </c>
      <c r="Y20" s="5"/>
      <c r="Z20" s="4"/>
      <c r="AA20" s="5"/>
      <c r="AB20" s="4"/>
      <c r="AC20" s="8"/>
      <c r="AD20" s="9"/>
      <c r="AE20" s="8" t="s">
        <v>220</v>
      </c>
      <c r="AF20" s="9">
        <v>5</v>
      </c>
      <c r="AG20" s="8"/>
      <c r="AH20" s="9"/>
      <c r="AI20" s="5">
        <v>200</v>
      </c>
      <c r="AJ20" s="4">
        <v>5</v>
      </c>
      <c r="AK20" s="5">
        <v>200</v>
      </c>
      <c r="AL20" s="4">
        <v>1</v>
      </c>
      <c r="AM20" s="8"/>
      <c r="AN20" s="9"/>
      <c r="AO20" s="8"/>
      <c r="AP20" s="9"/>
      <c r="AQ20" s="8"/>
      <c r="AR20" s="9"/>
      <c r="AS20" s="8"/>
      <c r="AT20" s="9"/>
      <c r="AU20" s="18"/>
      <c r="AV20" s="17"/>
      <c r="AW20" s="8"/>
      <c r="AX20" s="9"/>
      <c r="AY20" s="8">
        <v>100</v>
      </c>
      <c r="AZ20" s="9">
        <v>3</v>
      </c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20</v>
      </c>
      <c r="B21" s="4">
        <v>2002</v>
      </c>
      <c r="C21" s="7" t="s">
        <v>10</v>
      </c>
      <c r="D21" s="13">
        <f t="shared" si="0"/>
        <v>16</v>
      </c>
      <c r="E21" s="11"/>
      <c r="F21" s="13">
        <f t="shared" si="1"/>
        <v>2</v>
      </c>
      <c r="G21" s="5">
        <v>150</v>
      </c>
      <c r="H21" s="4">
        <v>6</v>
      </c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8"/>
      <c r="AL21" s="9"/>
      <c r="AM21" s="8"/>
      <c r="AN21" s="9"/>
      <c r="AO21" s="5"/>
      <c r="AP21" s="4"/>
      <c r="AQ21" s="5"/>
      <c r="AR21" s="4"/>
      <c r="AS21" s="8"/>
      <c r="AT21" s="9"/>
      <c r="AU21" s="18"/>
      <c r="AV21" s="17"/>
      <c r="AW21" s="8"/>
      <c r="AX21" s="9"/>
      <c r="AY21" s="8">
        <v>100</v>
      </c>
      <c r="AZ21" s="9">
        <v>10</v>
      </c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209</v>
      </c>
      <c r="B22" s="4">
        <v>2003</v>
      </c>
      <c r="C22" s="7" t="s">
        <v>104</v>
      </c>
      <c r="D22" s="13">
        <f t="shared" si="0"/>
        <v>15.5</v>
      </c>
      <c r="E22" s="15"/>
      <c r="F22" s="13">
        <f t="shared" si="1"/>
        <v>4</v>
      </c>
      <c r="G22" s="5"/>
      <c r="H22" s="4"/>
      <c r="I22" s="5"/>
      <c r="J22" s="4"/>
      <c r="K22" s="5"/>
      <c r="L22" s="5"/>
      <c r="M22" s="5"/>
      <c r="N22" s="4"/>
      <c r="O22" s="5">
        <v>100</v>
      </c>
      <c r="P22" s="4">
        <v>5</v>
      </c>
      <c r="Q22" s="5"/>
      <c r="R22" s="4"/>
      <c r="S22" s="8"/>
      <c r="T22" s="9"/>
      <c r="U22" s="8"/>
      <c r="V22" s="9"/>
      <c r="W22" s="8">
        <v>100</v>
      </c>
      <c r="X22" s="9">
        <v>1</v>
      </c>
      <c r="Y22" s="5"/>
      <c r="Z22" s="4"/>
      <c r="AA22" s="5"/>
      <c r="AB22" s="4"/>
      <c r="AC22" s="5">
        <v>100</v>
      </c>
      <c r="AD22" s="4">
        <v>1</v>
      </c>
      <c r="AE22" s="5"/>
      <c r="AF22" s="4"/>
      <c r="AG22" s="5"/>
      <c r="AH22" s="4"/>
      <c r="AI22" s="5"/>
      <c r="AJ22" s="4"/>
      <c r="AK22" s="5"/>
      <c r="AL22" s="4"/>
      <c r="AM22" s="8"/>
      <c r="AN22" s="9"/>
      <c r="AO22" s="8"/>
      <c r="AP22" s="9"/>
      <c r="AQ22" s="8"/>
      <c r="AR22" s="9"/>
      <c r="AS22" s="5"/>
      <c r="AT22" s="4"/>
      <c r="AU22" s="19"/>
      <c r="AV22" s="16"/>
      <c r="AW22" s="5"/>
      <c r="AX22" s="4"/>
      <c r="AY22" s="5">
        <v>100</v>
      </c>
      <c r="AZ22" s="4">
        <v>8.5</v>
      </c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254</v>
      </c>
      <c r="B23" s="4">
        <v>2002</v>
      </c>
      <c r="C23" s="7" t="s">
        <v>2</v>
      </c>
      <c r="D23" s="13">
        <f t="shared" si="0"/>
        <v>15</v>
      </c>
      <c r="E23" s="11"/>
      <c r="F23" s="13">
        <f t="shared" si="1"/>
        <v>5</v>
      </c>
      <c r="G23" s="5">
        <v>150</v>
      </c>
      <c r="H23" s="4">
        <v>2</v>
      </c>
      <c r="I23" s="5"/>
      <c r="J23" s="4"/>
      <c r="K23" s="8"/>
      <c r="L23" s="9"/>
      <c r="M23" s="5"/>
      <c r="N23" s="4"/>
      <c r="O23" s="5"/>
      <c r="P23" s="4"/>
      <c r="Q23" s="5"/>
      <c r="R23" s="4"/>
      <c r="S23" s="5">
        <v>100</v>
      </c>
      <c r="T23" s="4">
        <v>3</v>
      </c>
      <c r="U23" s="5"/>
      <c r="V23" s="4"/>
      <c r="W23" s="5">
        <v>100</v>
      </c>
      <c r="X23" s="4">
        <v>3</v>
      </c>
      <c r="Y23" s="5"/>
      <c r="Z23" s="4"/>
      <c r="AA23" s="5"/>
      <c r="AB23" s="4"/>
      <c r="AC23" s="5">
        <v>100</v>
      </c>
      <c r="AD23" s="4">
        <v>4</v>
      </c>
      <c r="AE23" s="5"/>
      <c r="AF23" s="4"/>
      <c r="AG23" s="5"/>
      <c r="AH23" s="4"/>
      <c r="AI23" s="5"/>
      <c r="AJ23" s="4"/>
      <c r="AK23" s="8">
        <v>100</v>
      </c>
      <c r="AL23" s="9">
        <v>3</v>
      </c>
      <c r="AM23" s="5"/>
      <c r="AN23" s="4"/>
      <c r="AO23" s="5"/>
      <c r="AP23" s="4"/>
      <c r="AQ23" s="5"/>
      <c r="AR23" s="4"/>
      <c r="AS23" s="5"/>
      <c r="AT23" s="4"/>
      <c r="AU23" s="19"/>
      <c r="AV23" s="16"/>
      <c r="AW23" s="5"/>
      <c r="AX23" s="4"/>
      <c r="AY23" s="5"/>
      <c r="AZ23" s="4"/>
      <c r="BA23" s="5"/>
      <c r="BB23" s="5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60</v>
      </c>
      <c r="B24" s="4">
        <v>2003</v>
      </c>
      <c r="C24" s="7" t="s">
        <v>8</v>
      </c>
      <c r="D24" s="13">
        <f t="shared" si="0"/>
        <v>13</v>
      </c>
      <c r="E24" s="11"/>
      <c r="F24" s="13">
        <f t="shared" si="1"/>
        <v>4</v>
      </c>
      <c r="G24" s="8"/>
      <c r="H24" s="9"/>
      <c r="I24" s="8">
        <v>150</v>
      </c>
      <c r="J24" s="9">
        <v>2</v>
      </c>
      <c r="K24" s="8"/>
      <c r="L24" s="9"/>
      <c r="M24" s="8">
        <v>300</v>
      </c>
      <c r="N24" s="9">
        <v>6</v>
      </c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>
        <v>100</v>
      </c>
      <c r="AD24" s="4">
        <v>2</v>
      </c>
      <c r="AE24" s="5"/>
      <c r="AF24" s="4"/>
      <c r="AG24" s="5"/>
      <c r="AH24" s="4"/>
      <c r="AI24" s="5"/>
      <c r="AJ24" s="4"/>
      <c r="AK24" s="5">
        <v>200</v>
      </c>
      <c r="AL24" s="4">
        <v>3</v>
      </c>
      <c r="AM24" s="8"/>
      <c r="AN24" s="9"/>
      <c r="AO24" s="5"/>
      <c r="AP24" s="4"/>
      <c r="AQ24" s="5"/>
      <c r="AR24" s="4"/>
      <c r="AS24" s="5"/>
      <c r="AT24" s="4"/>
      <c r="AU24" s="19"/>
      <c r="AV24" s="16"/>
      <c r="AW24" s="5"/>
      <c r="AX24" s="4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306</v>
      </c>
      <c r="B25" s="4">
        <v>2002</v>
      </c>
      <c r="C25" s="7" t="s">
        <v>2</v>
      </c>
      <c r="D25" s="13">
        <f t="shared" si="0"/>
        <v>13</v>
      </c>
      <c r="E25" s="11"/>
      <c r="F25" s="13">
        <f t="shared" si="1"/>
        <v>4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5"/>
      <c r="T25" s="4"/>
      <c r="U25" s="5"/>
      <c r="V25" s="4"/>
      <c r="W25" s="5" t="s">
        <v>220</v>
      </c>
      <c r="X25" s="4">
        <v>2</v>
      </c>
      <c r="Y25" s="5"/>
      <c r="Z25" s="4"/>
      <c r="AA25" s="5"/>
      <c r="AB25" s="4"/>
      <c r="AC25" s="8"/>
      <c r="AD25" s="9"/>
      <c r="AE25" s="8" t="s">
        <v>220</v>
      </c>
      <c r="AF25" s="9">
        <v>2</v>
      </c>
      <c r="AG25" s="8" t="s">
        <v>220</v>
      </c>
      <c r="AH25" s="9">
        <v>6</v>
      </c>
      <c r="AI25" s="8"/>
      <c r="AJ25" s="9"/>
      <c r="AK25" s="8"/>
      <c r="AL25" s="9"/>
      <c r="AM25" s="8"/>
      <c r="AN25" s="9"/>
      <c r="AO25" s="8"/>
      <c r="AP25" s="9"/>
      <c r="AQ25" s="5"/>
      <c r="AR25" s="4"/>
      <c r="AS25" s="8"/>
      <c r="AT25" s="9"/>
      <c r="AU25" s="18"/>
      <c r="AV25" s="17"/>
      <c r="AW25" s="8"/>
      <c r="AX25" s="9"/>
      <c r="AY25" s="8">
        <v>400</v>
      </c>
      <c r="AZ25" s="9">
        <v>3</v>
      </c>
      <c r="BA25" s="5"/>
      <c r="BB25" s="5"/>
      <c r="BC25" s="8"/>
      <c r="BD25" s="9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315</v>
      </c>
      <c r="B26" s="4">
        <v>2002</v>
      </c>
      <c r="C26" s="7" t="s">
        <v>150</v>
      </c>
      <c r="D26" s="13">
        <f t="shared" si="0"/>
        <v>13</v>
      </c>
      <c r="E26" s="11"/>
      <c r="F26" s="13">
        <f t="shared" si="1"/>
        <v>3</v>
      </c>
      <c r="G26" s="5"/>
      <c r="H26" s="4"/>
      <c r="I26" s="5"/>
      <c r="J26" s="4"/>
      <c r="K26" s="5"/>
      <c r="L26" s="5"/>
      <c r="M26" s="8"/>
      <c r="N26" s="9"/>
      <c r="O26" s="5"/>
      <c r="P26" s="4"/>
      <c r="Q26" s="8"/>
      <c r="R26" s="9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>
        <v>100</v>
      </c>
      <c r="AL26" s="4">
        <v>2</v>
      </c>
      <c r="AM26" s="5"/>
      <c r="AN26" s="4"/>
      <c r="AO26" s="5"/>
      <c r="AP26" s="4"/>
      <c r="AQ26" s="5">
        <v>200</v>
      </c>
      <c r="AR26" s="4">
        <v>6</v>
      </c>
      <c r="AS26" s="5"/>
      <c r="AT26" s="4"/>
      <c r="AU26" s="19">
        <v>200</v>
      </c>
      <c r="AV26" s="16">
        <v>5</v>
      </c>
      <c r="AW26" s="5"/>
      <c r="AX26" s="4"/>
      <c r="AY26" s="5"/>
      <c r="AZ26" s="4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32</v>
      </c>
      <c r="B27" s="4">
        <v>2002</v>
      </c>
      <c r="C27" s="7" t="s">
        <v>7</v>
      </c>
      <c r="D27" s="13">
        <f t="shared" si="0"/>
        <v>12</v>
      </c>
      <c r="E27" s="11"/>
      <c r="F27" s="13">
        <f t="shared" si="1"/>
        <v>3</v>
      </c>
      <c r="G27" s="8">
        <v>500</v>
      </c>
      <c r="H27" s="9">
        <v>4</v>
      </c>
      <c r="I27" s="8"/>
      <c r="J27" s="9"/>
      <c r="K27" s="8"/>
      <c r="L27" s="9"/>
      <c r="M27" s="5"/>
      <c r="N27" s="4"/>
      <c r="O27" s="5">
        <v>400</v>
      </c>
      <c r="P27" s="4">
        <v>4</v>
      </c>
      <c r="Q27" s="8"/>
      <c r="R27" s="9"/>
      <c r="S27" s="8"/>
      <c r="T27" s="9"/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>
        <v>400</v>
      </c>
      <c r="AJ27" s="4">
        <v>4</v>
      </c>
      <c r="AK27" s="8"/>
      <c r="AL27" s="9"/>
      <c r="AM27" s="8"/>
      <c r="AN27" s="9"/>
      <c r="AO27" s="5"/>
      <c r="AP27" s="4"/>
      <c r="AQ27" s="8"/>
      <c r="AR27" s="9"/>
      <c r="AS27" s="8"/>
      <c r="AT27" s="9"/>
      <c r="AU27" s="18"/>
      <c r="AV27" s="17"/>
      <c r="AW27" s="8"/>
      <c r="AX27" s="9"/>
      <c r="AY27" s="5"/>
      <c r="AZ27" s="4"/>
      <c r="BA27" s="5"/>
      <c r="BB27" s="5"/>
      <c r="BC27" s="5"/>
      <c r="BD27" s="4"/>
      <c r="BE27" s="8"/>
      <c r="BF27" s="17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67</v>
      </c>
      <c r="B28" s="4">
        <v>2003</v>
      </c>
      <c r="C28" s="7" t="s">
        <v>2</v>
      </c>
      <c r="D28" s="13">
        <f t="shared" si="0"/>
        <v>12</v>
      </c>
      <c r="E28" s="11"/>
      <c r="F28" s="13">
        <f t="shared" si="1"/>
        <v>3</v>
      </c>
      <c r="G28" s="5"/>
      <c r="H28" s="4"/>
      <c r="I28" s="5">
        <v>500</v>
      </c>
      <c r="J28" s="4">
        <v>1</v>
      </c>
      <c r="K28" s="5"/>
      <c r="L28" s="5"/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8"/>
      <c r="AF28" s="9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19"/>
      <c r="AV28" s="16"/>
      <c r="AW28" s="5"/>
      <c r="AX28" s="4"/>
      <c r="AY28" s="5">
        <v>400</v>
      </c>
      <c r="AZ28" s="4">
        <v>6</v>
      </c>
      <c r="BA28" s="5">
        <v>400</v>
      </c>
      <c r="BB28" s="5">
        <v>5</v>
      </c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113</v>
      </c>
      <c r="B29" s="4">
        <v>2003</v>
      </c>
      <c r="C29" s="7" t="s">
        <v>106</v>
      </c>
      <c r="D29" s="13">
        <f t="shared" si="0"/>
        <v>11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8">
        <v>400</v>
      </c>
      <c r="T29" s="9">
        <v>3</v>
      </c>
      <c r="U29" s="8"/>
      <c r="V29" s="9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>
        <v>400</v>
      </c>
      <c r="AZ29" s="4">
        <v>8</v>
      </c>
      <c r="BA29" s="5"/>
      <c r="BB29" s="5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301</v>
      </c>
      <c r="B30" s="4">
        <v>2003</v>
      </c>
      <c r="C30" s="7" t="s">
        <v>158</v>
      </c>
      <c r="D30" s="13">
        <f t="shared" si="0"/>
        <v>11</v>
      </c>
      <c r="E30" s="14"/>
      <c r="F30" s="13">
        <f t="shared" si="1"/>
        <v>3</v>
      </c>
      <c r="G30" s="5"/>
      <c r="H30" s="4"/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8">
        <v>100</v>
      </c>
      <c r="X30" s="9">
        <v>2</v>
      </c>
      <c r="Y30" s="5"/>
      <c r="Z30" s="4"/>
      <c r="AA30" s="5"/>
      <c r="AB30" s="4"/>
      <c r="AC30" s="5"/>
      <c r="AD30" s="4"/>
      <c r="AE30" s="5">
        <v>200</v>
      </c>
      <c r="AF30" s="4">
        <v>5</v>
      </c>
      <c r="AG30" s="5"/>
      <c r="AH30" s="4"/>
      <c r="AI30" s="5">
        <v>100</v>
      </c>
      <c r="AJ30" s="4">
        <v>4</v>
      </c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27</v>
      </c>
      <c r="B31" s="4">
        <v>2002</v>
      </c>
      <c r="C31" s="7" t="s">
        <v>14</v>
      </c>
      <c r="D31" s="13">
        <f t="shared" si="0"/>
        <v>11</v>
      </c>
      <c r="E31" s="11"/>
      <c r="F31" s="13">
        <f t="shared" si="1"/>
        <v>3</v>
      </c>
      <c r="G31" s="5">
        <v>150</v>
      </c>
      <c r="H31" s="4">
        <v>5</v>
      </c>
      <c r="I31" s="5"/>
      <c r="J31" s="4"/>
      <c r="K31" s="5">
        <v>80</v>
      </c>
      <c r="L31" s="5">
        <v>4</v>
      </c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5"/>
      <c r="AD31" s="4"/>
      <c r="AE31" s="5"/>
      <c r="AF31" s="4"/>
      <c r="AG31" s="5">
        <v>100</v>
      </c>
      <c r="AH31" s="4">
        <v>2</v>
      </c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105</v>
      </c>
      <c r="B32" s="4">
        <v>2003</v>
      </c>
      <c r="C32" s="7" t="s">
        <v>106</v>
      </c>
      <c r="D32" s="13">
        <f t="shared" si="0"/>
        <v>11</v>
      </c>
      <c r="E32" s="11"/>
      <c r="F32" s="13">
        <f t="shared" si="1"/>
        <v>2</v>
      </c>
      <c r="G32" s="5"/>
      <c r="H32" s="4"/>
      <c r="I32" s="5"/>
      <c r="J32" s="4"/>
      <c r="K32" s="5">
        <v>80</v>
      </c>
      <c r="L32" s="5">
        <v>6</v>
      </c>
      <c r="M32" s="5"/>
      <c r="N32" s="4"/>
      <c r="O32" s="5"/>
      <c r="P32" s="4"/>
      <c r="Q32" s="5"/>
      <c r="R32" s="4"/>
      <c r="S32" s="5" t="s">
        <v>259</v>
      </c>
      <c r="T32" s="4">
        <v>5</v>
      </c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19"/>
      <c r="AV32" s="16"/>
      <c r="AW32" s="5"/>
      <c r="AX32" s="4"/>
      <c r="AY32" s="5"/>
      <c r="AZ32" s="4"/>
      <c r="BA32" s="5"/>
      <c r="BB32" s="5"/>
      <c r="BC32" s="8"/>
      <c r="BD32" s="9"/>
      <c r="BE32" s="8"/>
      <c r="BF32" s="9"/>
      <c r="BG32" s="8"/>
      <c r="BH32" s="9"/>
      <c r="BI32" s="8"/>
      <c r="BJ32" s="9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308</v>
      </c>
      <c r="B33" s="4">
        <v>2003</v>
      </c>
      <c r="C33" s="7" t="s">
        <v>309</v>
      </c>
      <c r="D33" s="13">
        <f t="shared" si="0"/>
        <v>10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 t="s">
        <v>259</v>
      </c>
      <c r="V33" s="4">
        <v>4</v>
      </c>
      <c r="W33" s="5"/>
      <c r="X33" s="4"/>
      <c r="Y33" s="5"/>
      <c r="Z33" s="4"/>
      <c r="AA33" s="8" t="s">
        <v>259</v>
      </c>
      <c r="AB33" s="9">
        <v>6</v>
      </c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8"/>
      <c r="AN33" s="9"/>
      <c r="AO33" s="5"/>
      <c r="AP33" s="4"/>
      <c r="AQ33" s="5"/>
      <c r="AR33" s="4"/>
      <c r="AS33" s="5"/>
      <c r="AT33" s="4"/>
      <c r="AU33" s="19"/>
      <c r="AV33" s="16"/>
      <c r="AW33" s="5"/>
      <c r="AX33" s="4"/>
      <c r="AY33" s="5"/>
      <c r="AZ33" s="4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4"/>
      <c r="BN33" s="4"/>
      <c r="BO33" s="4"/>
      <c r="BP33" s="4"/>
      <c r="BQ33" s="4"/>
    </row>
    <row r="34" spans="1:69" s="1" customFormat="1" ht="12.75">
      <c r="A34" s="7" t="s">
        <v>31</v>
      </c>
      <c r="B34" s="4">
        <v>2002</v>
      </c>
      <c r="C34" s="7" t="s">
        <v>6</v>
      </c>
      <c r="D34" s="13">
        <f aca="true" t="shared" si="2" ref="D34:D65">H34+J34+L34+N34+P34+R34+T34+V34+X34+Z34+AB34+AD34+AF34+AH34+AJ34+AL34+AN34+AP34+AR34+AT34+AV34+AX34+AZ34+BB34+BD34+BF34+BH34+BJ34+BL34+BN34-E34</f>
        <v>10</v>
      </c>
      <c r="E34" s="11"/>
      <c r="F34" s="13">
        <f t="shared" si="1"/>
        <v>2</v>
      </c>
      <c r="G34" s="5">
        <v>500</v>
      </c>
      <c r="H34" s="4">
        <v>5</v>
      </c>
      <c r="I34" s="5"/>
      <c r="J34" s="4"/>
      <c r="K34" s="5">
        <v>300</v>
      </c>
      <c r="L34" s="5">
        <v>5</v>
      </c>
      <c r="M34" s="5"/>
      <c r="N34" s="4"/>
      <c r="O34" s="5"/>
      <c r="P34" s="4"/>
      <c r="Q34" s="8"/>
      <c r="R34" s="9"/>
      <c r="S34" s="8"/>
      <c r="T34" s="9"/>
      <c r="U34" s="5"/>
      <c r="V34" s="4"/>
      <c r="W34" s="5"/>
      <c r="X34" s="4"/>
      <c r="Y34" s="5"/>
      <c r="Z34" s="4"/>
      <c r="AA34" s="5"/>
      <c r="AB34" s="4"/>
      <c r="AC34" s="8"/>
      <c r="AD34" s="9"/>
      <c r="AE34" s="5"/>
      <c r="AF34" s="4"/>
      <c r="AG34" s="5"/>
      <c r="AH34" s="4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19"/>
      <c r="AV34" s="16"/>
      <c r="AW34" s="5"/>
      <c r="AX34" s="4"/>
      <c r="AY34" s="5"/>
      <c r="AZ34" s="4"/>
      <c r="BA34" s="8"/>
      <c r="BB34" s="9"/>
      <c r="BC34" s="8"/>
      <c r="BD34" s="9"/>
      <c r="BE34" s="8"/>
      <c r="BF34" s="9"/>
      <c r="BG34" s="8"/>
      <c r="BH34" s="9"/>
      <c r="BI34" s="8"/>
      <c r="BJ34" s="9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231</v>
      </c>
      <c r="B35" s="4">
        <v>2003</v>
      </c>
      <c r="C35" s="7" t="s">
        <v>150</v>
      </c>
      <c r="D35" s="13">
        <f t="shared" si="2"/>
        <v>10</v>
      </c>
      <c r="E35" s="15"/>
      <c r="F35" s="13">
        <f t="shared" si="1"/>
        <v>3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>
        <v>100</v>
      </c>
      <c r="R35" s="4">
        <v>5</v>
      </c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>
        <v>100</v>
      </c>
      <c r="AJ35" s="4">
        <v>3</v>
      </c>
      <c r="AK35" s="5"/>
      <c r="AL35" s="4"/>
      <c r="AM35" s="5"/>
      <c r="AN35" s="4"/>
      <c r="AO35" s="5"/>
      <c r="AP35" s="4"/>
      <c r="AQ35" s="5"/>
      <c r="AR35" s="4"/>
      <c r="AS35" s="8">
        <v>100</v>
      </c>
      <c r="AT35" s="9">
        <v>2</v>
      </c>
      <c r="AU35" s="18"/>
      <c r="AV35" s="17"/>
      <c r="AW35" s="8"/>
      <c r="AX35" s="9"/>
      <c r="AY35" s="5"/>
      <c r="AZ35" s="4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28</v>
      </c>
      <c r="B36" s="4">
        <v>2003</v>
      </c>
      <c r="C36" s="7" t="s">
        <v>6</v>
      </c>
      <c r="D36" s="13">
        <f t="shared" si="2"/>
        <v>10</v>
      </c>
      <c r="E36" s="11"/>
      <c r="F36" s="13">
        <f t="shared" si="1"/>
        <v>3</v>
      </c>
      <c r="G36" s="5">
        <v>150</v>
      </c>
      <c r="H36" s="4">
        <v>4</v>
      </c>
      <c r="I36" s="5"/>
      <c r="J36" s="4"/>
      <c r="K36" s="5"/>
      <c r="L36" s="5"/>
      <c r="M36" s="5"/>
      <c r="N36" s="4"/>
      <c r="O36" s="8">
        <v>100</v>
      </c>
      <c r="P36" s="9">
        <v>4</v>
      </c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8">
        <v>200</v>
      </c>
      <c r="AF36" s="9">
        <v>2</v>
      </c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19"/>
      <c r="AV36" s="16"/>
      <c r="AW36" s="5"/>
      <c r="AX36" s="4"/>
      <c r="AY36" s="5"/>
      <c r="AZ36" s="4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205</v>
      </c>
      <c r="B37" s="4">
        <v>2003</v>
      </c>
      <c r="C37" s="7" t="s">
        <v>147</v>
      </c>
      <c r="D37" s="13">
        <f t="shared" si="2"/>
        <v>10</v>
      </c>
      <c r="E37" s="11"/>
      <c r="F37" s="13">
        <f t="shared" si="1"/>
        <v>2</v>
      </c>
      <c r="G37" s="5"/>
      <c r="H37" s="4"/>
      <c r="I37" s="5"/>
      <c r="J37" s="4"/>
      <c r="K37" s="8"/>
      <c r="L37" s="9"/>
      <c r="M37" s="8"/>
      <c r="N37" s="9"/>
      <c r="O37" s="8">
        <v>400</v>
      </c>
      <c r="P37" s="9">
        <v>5</v>
      </c>
      <c r="Q37" s="5"/>
      <c r="R37" s="4"/>
      <c r="S37" s="8"/>
      <c r="T37" s="9"/>
      <c r="U37" s="5"/>
      <c r="V37" s="4"/>
      <c r="W37" s="5"/>
      <c r="X37" s="4"/>
      <c r="Y37" s="8"/>
      <c r="Z37" s="9"/>
      <c r="AA37" s="8" t="s">
        <v>259</v>
      </c>
      <c r="AB37" s="9">
        <v>5</v>
      </c>
      <c r="AC37" s="8"/>
      <c r="AD37" s="9"/>
      <c r="AE37" s="8"/>
      <c r="AF37" s="9"/>
      <c r="AG37" s="8"/>
      <c r="AH37" s="9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257</v>
      </c>
      <c r="B38" s="4">
        <v>2003</v>
      </c>
      <c r="C38" s="7" t="s">
        <v>2</v>
      </c>
      <c r="D38" s="13">
        <f t="shared" si="2"/>
        <v>10</v>
      </c>
      <c r="E38" s="15"/>
      <c r="F38" s="13">
        <f t="shared" si="1"/>
        <v>3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>
        <v>400</v>
      </c>
      <c r="T38" s="4">
        <v>1</v>
      </c>
      <c r="U38" s="5"/>
      <c r="V38" s="4"/>
      <c r="W38" s="5"/>
      <c r="X38" s="4"/>
      <c r="Y38" s="5"/>
      <c r="Z38" s="4"/>
      <c r="AA38" s="5"/>
      <c r="AB38" s="4"/>
      <c r="AC38" s="5">
        <v>400</v>
      </c>
      <c r="AD38" s="4">
        <v>4</v>
      </c>
      <c r="AE38" s="5"/>
      <c r="AF38" s="4"/>
      <c r="AG38" s="5"/>
      <c r="AH38" s="4"/>
      <c r="AI38" s="5"/>
      <c r="AJ38" s="4"/>
      <c r="AK38" s="8"/>
      <c r="AL38" s="9"/>
      <c r="AM38" s="5">
        <v>400</v>
      </c>
      <c r="AN38" s="4">
        <v>5</v>
      </c>
      <c r="AO38" s="5"/>
      <c r="AP38" s="4"/>
      <c r="AQ38" s="5"/>
      <c r="AR38" s="4"/>
      <c r="AS38" s="8"/>
      <c r="AT38" s="9"/>
      <c r="AU38" s="18"/>
      <c r="AV38" s="17"/>
      <c r="AW38" s="8"/>
      <c r="AX38" s="9"/>
      <c r="AY38" s="8"/>
      <c r="AZ38" s="9"/>
      <c r="BA38" s="8"/>
      <c r="BB38" s="9"/>
      <c r="BC38" s="5"/>
      <c r="BD38" s="4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155</v>
      </c>
      <c r="B39" s="4">
        <v>2003</v>
      </c>
      <c r="C39" s="7" t="s">
        <v>150</v>
      </c>
      <c r="D39" s="13">
        <f t="shared" si="2"/>
        <v>9</v>
      </c>
      <c r="E39" s="11"/>
      <c r="F39" s="13">
        <f t="shared" si="1"/>
        <v>2</v>
      </c>
      <c r="G39" s="8"/>
      <c r="H39" s="9"/>
      <c r="I39" s="8"/>
      <c r="J39" s="9"/>
      <c r="K39" s="5"/>
      <c r="L39" s="5"/>
      <c r="M39" s="8">
        <v>300</v>
      </c>
      <c r="N39" s="9">
        <v>5</v>
      </c>
      <c r="O39" s="19"/>
      <c r="P39" s="16"/>
      <c r="Q39" s="8"/>
      <c r="R39" s="9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>
        <v>400</v>
      </c>
      <c r="AZ39" s="4">
        <v>4</v>
      </c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152</v>
      </c>
      <c r="B40" s="4">
        <v>2003</v>
      </c>
      <c r="C40" s="7" t="s">
        <v>45</v>
      </c>
      <c r="D40" s="13">
        <f t="shared" si="2"/>
        <v>9</v>
      </c>
      <c r="E40" s="11"/>
      <c r="F40" s="13">
        <f t="shared" si="1"/>
        <v>2</v>
      </c>
      <c r="G40" s="5"/>
      <c r="H40" s="4"/>
      <c r="I40" s="5"/>
      <c r="J40" s="4"/>
      <c r="K40" s="5"/>
      <c r="L40" s="5"/>
      <c r="M40" s="5">
        <v>80</v>
      </c>
      <c r="N40" s="4">
        <v>3</v>
      </c>
      <c r="O40" s="5"/>
      <c r="P40" s="4"/>
      <c r="Q40" s="5"/>
      <c r="R40" s="4"/>
      <c r="S40" s="5"/>
      <c r="T40" s="4"/>
      <c r="U40" s="5"/>
      <c r="V40" s="4"/>
      <c r="W40" s="5"/>
      <c r="X40" s="4"/>
      <c r="Y40" s="8"/>
      <c r="Z40" s="9"/>
      <c r="AA40" s="8"/>
      <c r="AB40" s="9"/>
      <c r="AC40" s="5"/>
      <c r="AD40" s="4"/>
      <c r="AE40" s="5"/>
      <c r="AF40" s="4"/>
      <c r="AG40" s="5"/>
      <c r="AH40" s="4"/>
      <c r="AI40" s="8"/>
      <c r="AJ40" s="9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>
        <v>200</v>
      </c>
      <c r="AZ40" s="4">
        <v>6</v>
      </c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311</v>
      </c>
      <c r="B41" s="4">
        <v>2002</v>
      </c>
      <c r="C41" s="7" t="s">
        <v>2</v>
      </c>
      <c r="D41" s="13">
        <f t="shared" si="2"/>
        <v>7</v>
      </c>
      <c r="E41" s="11"/>
      <c r="F41" s="13">
        <f t="shared" si="1"/>
        <v>3</v>
      </c>
      <c r="G41" s="5"/>
      <c r="H41" s="4"/>
      <c r="I41" s="5"/>
      <c r="J41" s="4"/>
      <c r="K41" s="5"/>
      <c r="L41" s="5"/>
      <c r="M41" s="5"/>
      <c r="N41" s="4"/>
      <c r="O41" s="19"/>
      <c r="P41" s="16"/>
      <c r="Q41" s="8"/>
      <c r="R41" s="9"/>
      <c r="S41" s="5"/>
      <c r="T41" s="4"/>
      <c r="U41" s="5"/>
      <c r="V41" s="4"/>
      <c r="W41" s="5"/>
      <c r="X41" s="4"/>
      <c r="Y41" s="5"/>
      <c r="Z41" s="4"/>
      <c r="AA41" s="5"/>
      <c r="AB41" s="4"/>
      <c r="AC41" s="5">
        <v>400</v>
      </c>
      <c r="AD41" s="4">
        <v>1</v>
      </c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>
        <v>400</v>
      </c>
      <c r="AZ41" s="4">
        <v>2</v>
      </c>
      <c r="BA41" s="5">
        <v>400</v>
      </c>
      <c r="BB41" s="4">
        <v>4</v>
      </c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109</v>
      </c>
      <c r="B42" s="4">
        <v>2002</v>
      </c>
      <c r="C42" s="7" t="s">
        <v>110</v>
      </c>
      <c r="D42" s="13">
        <f t="shared" si="2"/>
        <v>7</v>
      </c>
      <c r="E42" s="15"/>
      <c r="F42" s="13">
        <f t="shared" si="1"/>
        <v>3</v>
      </c>
      <c r="G42" s="5"/>
      <c r="H42" s="4"/>
      <c r="I42" s="5"/>
      <c r="J42" s="4"/>
      <c r="K42" s="5">
        <v>300</v>
      </c>
      <c r="L42" s="5">
        <v>2</v>
      </c>
      <c r="M42" s="5"/>
      <c r="N42" s="4"/>
      <c r="O42" s="5">
        <v>400</v>
      </c>
      <c r="P42" s="4">
        <v>3</v>
      </c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>
        <v>400</v>
      </c>
      <c r="AD42" s="4">
        <v>2</v>
      </c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321</v>
      </c>
      <c r="B43" s="4">
        <v>2003</v>
      </c>
      <c r="C43" s="7" t="s">
        <v>59</v>
      </c>
      <c r="D43" s="13">
        <f t="shared" si="2"/>
        <v>7</v>
      </c>
      <c r="E43" s="11"/>
      <c r="F43" s="13">
        <f t="shared" si="1"/>
        <v>2</v>
      </c>
      <c r="G43" s="5"/>
      <c r="H43" s="4"/>
      <c r="I43" s="5"/>
      <c r="J43" s="4"/>
      <c r="K43" s="5"/>
      <c r="L43" s="5"/>
      <c r="M43" s="8"/>
      <c r="N43" s="9"/>
      <c r="O43" s="5"/>
      <c r="P43" s="4"/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>
        <v>200</v>
      </c>
      <c r="AP43" s="4">
        <v>2</v>
      </c>
      <c r="AQ43" s="5"/>
      <c r="AR43" s="4"/>
      <c r="AS43" s="5"/>
      <c r="AT43" s="4"/>
      <c r="AU43" s="19"/>
      <c r="AV43" s="16"/>
      <c r="AW43" s="5">
        <v>200</v>
      </c>
      <c r="AX43" s="4">
        <v>5</v>
      </c>
      <c r="AY43" s="5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68</v>
      </c>
      <c r="B44" s="4">
        <v>2002</v>
      </c>
      <c r="C44" s="7" t="s">
        <v>10</v>
      </c>
      <c r="D44" s="13">
        <f t="shared" si="2"/>
        <v>6</v>
      </c>
      <c r="E44" s="11"/>
      <c r="F44" s="13">
        <f t="shared" si="1"/>
        <v>1</v>
      </c>
      <c r="G44" s="5"/>
      <c r="H44" s="4"/>
      <c r="I44" s="5" t="s">
        <v>69</v>
      </c>
      <c r="J44" s="4">
        <v>6</v>
      </c>
      <c r="K44" s="5"/>
      <c r="L44" s="5"/>
      <c r="M44" s="5"/>
      <c r="N44" s="4"/>
      <c r="O44" s="5"/>
      <c r="P44" s="4"/>
      <c r="Q44" s="5"/>
      <c r="R44" s="4"/>
      <c r="S44" s="5"/>
      <c r="T44" s="4"/>
      <c r="U44" s="8"/>
      <c r="V44" s="9"/>
      <c r="W44" s="8"/>
      <c r="X44" s="9"/>
      <c r="Y44" s="5"/>
      <c r="Z44" s="4"/>
      <c r="AA44" s="5"/>
      <c r="AB44" s="4"/>
      <c r="AC44" s="8"/>
      <c r="AD44" s="9"/>
      <c r="AE44" s="8"/>
      <c r="AF44" s="9"/>
      <c r="AG44" s="8"/>
      <c r="AH44" s="9"/>
      <c r="AI44" s="8"/>
      <c r="AJ44" s="9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30</v>
      </c>
      <c r="B45" s="4">
        <v>2003</v>
      </c>
      <c r="C45" s="7" t="s">
        <v>4</v>
      </c>
      <c r="D45" s="13">
        <f t="shared" si="2"/>
        <v>6</v>
      </c>
      <c r="E45" s="11"/>
      <c r="F45" s="13">
        <f t="shared" si="1"/>
        <v>1</v>
      </c>
      <c r="G45" s="8">
        <v>500</v>
      </c>
      <c r="H45" s="9">
        <v>6</v>
      </c>
      <c r="I45" s="8"/>
      <c r="J45" s="9"/>
      <c r="K45" s="8"/>
      <c r="L45" s="9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8"/>
      <c r="AF45" s="9"/>
      <c r="AG45" s="8"/>
      <c r="AH45" s="9"/>
      <c r="AI45" s="5"/>
      <c r="AJ45" s="4"/>
      <c r="AK45" s="5"/>
      <c r="AL45" s="4"/>
      <c r="AM45" s="8"/>
      <c r="AN45" s="9"/>
      <c r="AO45" s="8"/>
      <c r="AP45" s="9"/>
      <c r="AQ45" s="8"/>
      <c r="AR45" s="9"/>
      <c r="AS45" s="8"/>
      <c r="AT45" s="9"/>
      <c r="AU45" s="18"/>
      <c r="AV45" s="17"/>
      <c r="AW45" s="8"/>
      <c r="AX45" s="9"/>
      <c r="AY45" s="8"/>
      <c r="AZ45" s="9"/>
      <c r="BA45" s="5"/>
      <c r="BB45" s="5"/>
      <c r="BC45" s="5"/>
      <c r="BD45" s="4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 t="s">
        <v>66</v>
      </c>
      <c r="B46" s="4">
        <v>2003</v>
      </c>
      <c r="C46" s="7" t="s">
        <v>2</v>
      </c>
      <c r="D46" s="13">
        <f t="shared" si="2"/>
        <v>6</v>
      </c>
      <c r="E46" s="11"/>
      <c r="F46" s="13">
        <f t="shared" si="1"/>
        <v>2</v>
      </c>
      <c r="G46" s="5"/>
      <c r="H46" s="4"/>
      <c r="I46" s="5">
        <v>500</v>
      </c>
      <c r="J46" s="4">
        <v>2</v>
      </c>
      <c r="K46" s="5"/>
      <c r="L46" s="5"/>
      <c r="M46" s="8"/>
      <c r="N46" s="9"/>
      <c r="O46" s="5"/>
      <c r="P46" s="4"/>
      <c r="Q46" s="5"/>
      <c r="R46" s="4"/>
      <c r="S46" s="5"/>
      <c r="T46" s="4"/>
      <c r="U46" s="8"/>
      <c r="V46" s="9"/>
      <c r="W46" s="8"/>
      <c r="X46" s="9"/>
      <c r="Y46" s="5"/>
      <c r="Z46" s="4"/>
      <c r="AA46" s="5"/>
      <c r="AB46" s="4"/>
      <c r="AC46" s="5"/>
      <c r="AD46" s="4"/>
      <c r="AE46" s="8"/>
      <c r="AF46" s="9"/>
      <c r="AG46" s="8"/>
      <c r="AH46" s="9"/>
      <c r="AI46" s="5"/>
      <c r="AJ46" s="4"/>
      <c r="AK46" s="8"/>
      <c r="AL46" s="9"/>
      <c r="AM46" s="5">
        <v>100</v>
      </c>
      <c r="AN46" s="4">
        <v>4</v>
      </c>
      <c r="AO46" s="8"/>
      <c r="AP46" s="9"/>
      <c r="AQ46" s="8"/>
      <c r="AR46" s="9"/>
      <c r="AS46" s="8"/>
      <c r="AT46" s="9"/>
      <c r="AU46" s="18"/>
      <c r="AV46" s="17"/>
      <c r="AW46" s="8"/>
      <c r="AX46" s="9"/>
      <c r="AY46" s="5"/>
      <c r="AZ46" s="4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317</v>
      </c>
      <c r="B47" s="4">
        <v>2003</v>
      </c>
      <c r="C47" s="7" t="s">
        <v>45</v>
      </c>
      <c r="D47" s="13">
        <f t="shared" si="2"/>
        <v>6</v>
      </c>
      <c r="E47" s="15"/>
      <c r="F47" s="13">
        <f t="shared" si="1"/>
        <v>3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>
        <v>400</v>
      </c>
      <c r="AN47" s="4">
        <v>1</v>
      </c>
      <c r="AO47" s="5"/>
      <c r="AP47" s="4"/>
      <c r="AQ47" s="5">
        <v>200</v>
      </c>
      <c r="AR47" s="4">
        <v>2</v>
      </c>
      <c r="AS47" s="5"/>
      <c r="AT47" s="4"/>
      <c r="AU47" s="19"/>
      <c r="AV47" s="16"/>
      <c r="AW47" s="5"/>
      <c r="AX47" s="4"/>
      <c r="AY47" s="5"/>
      <c r="AZ47" s="4"/>
      <c r="BA47" s="5">
        <v>400</v>
      </c>
      <c r="BB47" s="5">
        <v>3</v>
      </c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149</v>
      </c>
      <c r="B48" s="4">
        <v>2002</v>
      </c>
      <c r="C48" s="7" t="s">
        <v>150</v>
      </c>
      <c r="D48" s="13">
        <f t="shared" si="2"/>
        <v>6</v>
      </c>
      <c r="E48" s="15"/>
      <c r="F48" s="13">
        <f t="shared" si="1"/>
        <v>1</v>
      </c>
      <c r="G48" s="5"/>
      <c r="H48" s="4"/>
      <c r="I48" s="5"/>
      <c r="J48" s="4"/>
      <c r="K48" s="5"/>
      <c r="L48" s="5"/>
      <c r="M48" s="5">
        <v>80</v>
      </c>
      <c r="N48" s="4">
        <v>6</v>
      </c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8"/>
      <c r="AJ48" s="9"/>
      <c r="AK48" s="5"/>
      <c r="AL48" s="4"/>
      <c r="AM48" s="5"/>
      <c r="AN48" s="4"/>
      <c r="AO48" s="8"/>
      <c r="AP48" s="9"/>
      <c r="AQ48" s="8"/>
      <c r="AR48" s="9"/>
      <c r="AS48" s="5"/>
      <c r="AT48" s="4"/>
      <c r="AU48" s="19"/>
      <c r="AV48" s="16"/>
      <c r="AW48" s="5"/>
      <c r="AX48" s="4"/>
      <c r="AY48" s="8"/>
      <c r="AZ48" s="9"/>
      <c r="BA48" s="5"/>
      <c r="BB48" s="5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8"/>
      <c r="BN48" s="9"/>
      <c r="BO48" s="8"/>
      <c r="BP48" s="9"/>
      <c r="BQ48" s="8"/>
    </row>
    <row r="49" spans="1:69" s="1" customFormat="1" ht="12.75">
      <c r="A49" s="7" t="s">
        <v>303</v>
      </c>
      <c r="B49" s="4">
        <v>2002</v>
      </c>
      <c r="C49" s="7" t="s">
        <v>2</v>
      </c>
      <c r="D49" s="13">
        <f t="shared" si="2"/>
        <v>5</v>
      </c>
      <c r="E49" s="15"/>
      <c r="F49" s="13">
        <f t="shared" si="1"/>
        <v>2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18"/>
      <c r="R49" s="9"/>
      <c r="S49" s="8"/>
      <c r="T49" s="9"/>
      <c r="U49" s="5"/>
      <c r="V49" s="4"/>
      <c r="W49" s="5">
        <v>400</v>
      </c>
      <c r="X49" s="4">
        <v>2</v>
      </c>
      <c r="Y49" s="5"/>
      <c r="Z49" s="4"/>
      <c r="AA49" s="5"/>
      <c r="AB49" s="4"/>
      <c r="AC49" s="5">
        <v>400</v>
      </c>
      <c r="AD49" s="4">
        <v>3</v>
      </c>
      <c r="AE49" s="5"/>
      <c r="AF49" s="4"/>
      <c r="AG49" s="5"/>
      <c r="AH49" s="4"/>
      <c r="AI49" s="8"/>
      <c r="AJ49" s="9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4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ht="12.75">
      <c r="A50" s="7" t="s">
        <v>107</v>
      </c>
      <c r="B50" s="4">
        <v>2003</v>
      </c>
      <c r="C50" s="7" t="s">
        <v>4</v>
      </c>
      <c r="D50" s="13">
        <f t="shared" si="2"/>
        <v>5</v>
      </c>
      <c r="E50" s="11"/>
      <c r="F50" s="13">
        <f t="shared" si="1"/>
        <v>3</v>
      </c>
      <c r="G50" s="5"/>
      <c r="H50" s="4"/>
      <c r="I50" s="5"/>
      <c r="J50" s="4"/>
      <c r="K50" s="5">
        <v>80</v>
      </c>
      <c r="L50" s="5">
        <v>1</v>
      </c>
      <c r="M50" s="5"/>
      <c r="N50" s="4"/>
      <c r="O50" s="5">
        <v>100</v>
      </c>
      <c r="P50" s="4">
        <v>1</v>
      </c>
      <c r="Q50" s="5"/>
      <c r="R50" s="4"/>
      <c r="S50" s="8"/>
      <c r="T50" s="9"/>
      <c r="U50" s="5"/>
      <c r="V50" s="4"/>
      <c r="W50" s="5"/>
      <c r="X50" s="4"/>
      <c r="Y50" s="5"/>
      <c r="Z50" s="4"/>
      <c r="AA50" s="8"/>
      <c r="AB50" s="9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4"/>
      <c r="BA50" s="5">
        <v>100</v>
      </c>
      <c r="BB50" s="4">
        <v>3</v>
      </c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 t="s">
        <v>325</v>
      </c>
      <c r="B51" s="4">
        <v>2003</v>
      </c>
      <c r="C51" s="7" t="s">
        <v>10</v>
      </c>
      <c r="D51" s="13">
        <f t="shared" si="2"/>
        <v>5</v>
      </c>
      <c r="E51" s="11"/>
      <c r="F51" s="13">
        <f t="shared" si="1"/>
        <v>1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8"/>
      <c r="R51" s="9"/>
      <c r="S51" s="8"/>
      <c r="T51" s="9"/>
      <c r="U51" s="8"/>
      <c r="V51" s="9"/>
      <c r="W51" s="8"/>
      <c r="X51" s="9"/>
      <c r="Y51" s="5"/>
      <c r="Z51" s="4"/>
      <c r="AA51" s="8"/>
      <c r="AB51" s="9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>
        <v>100</v>
      </c>
      <c r="AT51" s="4">
        <v>5</v>
      </c>
      <c r="AU51" s="19"/>
      <c r="AV51" s="16"/>
      <c r="AW51" s="5"/>
      <c r="AX51" s="4"/>
      <c r="AY51" s="5"/>
      <c r="AZ51" s="4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318</v>
      </c>
      <c r="B52" s="4">
        <v>2002</v>
      </c>
      <c r="C52" s="7" t="s">
        <v>3</v>
      </c>
      <c r="D52" s="13">
        <f t="shared" si="2"/>
        <v>5</v>
      </c>
      <c r="E52" s="11"/>
      <c r="F52" s="13">
        <f t="shared" si="1"/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8"/>
      <c r="Z52" s="9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>
        <v>200</v>
      </c>
      <c r="AP52" s="4">
        <v>5</v>
      </c>
      <c r="AQ52" s="5"/>
      <c r="AR52" s="4"/>
      <c r="AS52" s="5"/>
      <c r="AT52" s="4"/>
      <c r="AU52" s="5"/>
      <c r="AV52" s="4"/>
      <c r="AW52" s="5"/>
      <c r="AX52" s="4"/>
      <c r="AY52" s="5"/>
      <c r="AZ52" s="4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8"/>
      <c r="BL52" s="9"/>
      <c r="BM52" s="4"/>
      <c r="BN52" s="4"/>
      <c r="BO52" s="4"/>
      <c r="BP52" s="4"/>
      <c r="BQ52" s="4"/>
    </row>
    <row r="53" spans="1:69" s="1" customFormat="1" ht="12.75">
      <c r="A53" s="7" t="s">
        <v>345</v>
      </c>
      <c r="B53" s="4">
        <v>2003</v>
      </c>
      <c r="C53" s="7" t="s">
        <v>8</v>
      </c>
      <c r="D53" s="13">
        <f t="shared" si="2"/>
        <v>4</v>
      </c>
      <c r="E53" s="11"/>
      <c r="F53" s="13">
        <f t="shared" si="1"/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8"/>
      <c r="T53" s="9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8"/>
      <c r="AN53" s="9"/>
      <c r="AO53" s="5"/>
      <c r="AP53" s="4"/>
      <c r="AQ53" s="5"/>
      <c r="AR53" s="4"/>
      <c r="AS53" s="5"/>
      <c r="AT53" s="4"/>
      <c r="AU53" s="19"/>
      <c r="AV53" s="16"/>
      <c r="AW53" s="5"/>
      <c r="AX53" s="4"/>
      <c r="AY53" s="5"/>
      <c r="AZ53" s="4"/>
      <c r="BA53" s="5">
        <v>100</v>
      </c>
      <c r="BB53" s="5">
        <v>4</v>
      </c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235</v>
      </c>
      <c r="B54" s="4">
        <v>2003</v>
      </c>
      <c r="C54" s="7" t="s">
        <v>236</v>
      </c>
      <c r="D54" s="13">
        <f t="shared" si="2"/>
        <v>4</v>
      </c>
      <c r="E54" s="11"/>
      <c r="F54" s="13">
        <f t="shared" si="1"/>
        <v>1</v>
      </c>
      <c r="G54" s="5"/>
      <c r="H54" s="4"/>
      <c r="I54" s="5"/>
      <c r="J54" s="4"/>
      <c r="K54" s="8"/>
      <c r="L54" s="9"/>
      <c r="M54" s="5"/>
      <c r="N54" s="4"/>
      <c r="O54" s="5"/>
      <c r="P54" s="4"/>
      <c r="Q54" s="5">
        <v>200</v>
      </c>
      <c r="R54" s="4">
        <v>4</v>
      </c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19"/>
      <c r="AV54" s="16"/>
      <c r="AW54" s="5"/>
      <c r="AX54" s="4"/>
      <c r="AY54" s="5"/>
      <c r="AZ54" s="4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8"/>
      <c r="BL54" s="9"/>
      <c r="BM54" s="4"/>
      <c r="BN54" s="4"/>
      <c r="BO54" s="4"/>
      <c r="BP54" s="4"/>
      <c r="BQ54" s="4"/>
    </row>
    <row r="55" spans="1:69" ht="12.75">
      <c r="A55" s="7" t="s">
        <v>314</v>
      </c>
      <c r="B55" s="4">
        <v>2002</v>
      </c>
      <c r="C55" s="7" t="s">
        <v>233</v>
      </c>
      <c r="D55" s="13">
        <f t="shared" si="2"/>
        <v>4</v>
      </c>
      <c r="E55" s="11"/>
      <c r="F55" s="13">
        <f t="shared" si="1"/>
        <v>2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8">
        <v>400</v>
      </c>
      <c r="AJ55" s="9">
        <v>2</v>
      </c>
      <c r="AK55" s="8"/>
      <c r="AL55" s="9"/>
      <c r="AM55" s="5"/>
      <c r="AN55" s="4"/>
      <c r="AO55" s="5"/>
      <c r="AP55" s="4"/>
      <c r="AQ55" s="5"/>
      <c r="AR55" s="4"/>
      <c r="AS55" s="5">
        <v>400</v>
      </c>
      <c r="AT55" s="4">
        <v>2</v>
      </c>
      <c r="AU55" s="19"/>
      <c r="AV55" s="16"/>
      <c r="AW55" s="5"/>
      <c r="AX55" s="4"/>
      <c r="AY55" s="5"/>
      <c r="AZ55" s="4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8"/>
      <c r="BN55" s="9"/>
      <c r="BO55" s="8"/>
      <c r="BP55" s="9"/>
      <c r="BQ55" s="8"/>
    </row>
    <row r="56" spans="1:69" ht="12.75">
      <c r="A56" s="7" t="s">
        <v>322</v>
      </c>
      <c r="B56" s="4">
        <v>2002</v>
      </c>
      <c r="C56" s="7" t="s">
        <v>8</v>
      </c>
      <c r="D56" s="13">
        <f t="shared" si="2"/>
        <v>4</v>
      </c>
      <c r="E56" s="11"/>
      <c r="F56" s="13">
        <f t="shared" si="1"/>
        <v>1</v>
      </c>
      <c r="G56" s="5"/>
      <c r="H56" s="4"/>
      <c r="I56" s="5"/>
      <c r="J56" s="4"/>
      <c r="K56" s="5"/>
      <c r="L56" s="5"/>
      <c r="M56" s="8"/>
      <c r="N56" s="9"/>
      <c r="O56" s="8"/>
      <c r="P56" s="9"/>
      <c r="Q56" s="5"/>
      <c r="R56" s="4"/>
      <c r="S56" s="5"/>
      <c r="T56" s="4"/>
      <c r="U56" s="8"/>
      <c r="V56" s="9"/>
      <c r="W56" s="8"/>
      <c r="X56" s="9"/>
      <c r="Y56" s="5"/>
      <c r="Z56" s="4"/>
      <c r="AA56" s="5"/>
      <c r="AB56" s="4"/>
      <c r="AC56" s="8"/>
      <c r="AD56" s="9"/>
      <c r="AE56" s="8"/>
      <c r="AF56" s="9"/>
      <c r="AG56" s="8"/>
      <c r="AH56" s="9"/>
      <c r="AI56" s="5"/>
      <c r="AJ56" s="4"/>
      <c r="AK56" s="5"/>
      <c r="AL56" s="4"/>
      <c r="AM56" s="5"/>
      <c r="AN56" s="4"/>
      <c r="AO56" s="5"/>
      <c r="AP56" s="4"/>
      <c r="AQ56" s="5">
        <v>100</v>
      </c>
      <c r="AR56" s="4">
        <v>4</v>
      </c>
      <c r="AS56" s="5"/>
      <c r="AT56" s="4"/>
      <c r="AU56" s="19"/>
      <c r="AV56" s="16"/>
      <c r="AW56" s="5"/>
      <c r="AX56" s="4"/>
      <c r="AY56" s="5"/>
      <c r="AZ56" s="4"/>
      <c r="BA56" s="8"/>
      <c r="BB56" s="9"/>
      <c r="BC56" s="8"/>
      <c r="BD56" s="9"/>
      <c r="BE56" s="5"/>
      <c r="BF56" s="4"/>
      <c r="BG56" s="8"/>
      <c r="BH56" s="9"/>
      <c r="BI56" s="8"/>
      <c r="BJ56" s="9"/>
      <c r="BK56" s="5"/>
      <c r="BL56" s="4"/>
      <c r="BM56" s="4"/>
      <c r="BN56" s="4"/>
      <c r="BO56" s="4"/>
      <c r="BP56" s="4"/>
      <c r="BQ56" s="4"/>
    </row>
    <row r="57" spans="1:69" ht="12.75">
      <c r="A57" s="7" t="s">
        <v>326</v>
      </c>
      <c r="B57" s="4">
        <v>2002</v>
      </c>
      <c r="C57" s="7" t="s">
        <v>150</v>
      </c>
      <c r="D57" s="13">
        <f t="shared" si="2"/>
        <v>4</v>
      </c>
      <c r="E57" s="11"/>
      <c r="F57" s="13">
        <f t="shared" si="1"/>
        <v>1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5">
        <v>100</v>
      </c>
      <c r="AT57" s="4">
        <v>4</v>
      </c>
      <c r="AU57" s="19"/>
      <c r="AV57" s="16"/>
      <c r="AW57" s="5"/>
      <c r="AX57" s="4"/>
      <c r="AY57" s="5"/>
      <c r="AZ57" s="4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327</v>
      </c>
      <c r="B58" s="4">
        <v>2002</v>
      </c>
      <c r="C58" s="7" t="s">
        <v>150</v>
      </c>
      <c r="D58" s="13">
        <f t="shared" si="2"/>
        <v>4</v>
      </c>
      <c r="E58" s="11"/>
      <c r="F58" s="13">
        <f t="shared" si="1"/>
        <v>1</v>
      </c>
      <c r="G58" s="5"/>
      <c r="H58" s="4"/>
      <c r="I58" s="5"/>
      <c r="J58" s="4"/>
      <c r="K58" s="5"/>
      <c r="L58" s="5"/>
      <c r="M58" s="8"/>
      <c r="N58" s="9"/>
      <c r="O58" s="5"/>
      <c r="P58" s="4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>
        <v>400</v>
      </c>
      <c r="AT58" s="4">
        <v>4</v>
      </c>
      <c r="AU58" s="19"/>
      <c r="AV58" s="16"/>
      <c r="AW58" s="5"/>
      <c r="AX58" s="4"/>
      <c r="AY58" s="5"/>
      <c r="AZ58" s="4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5"/>
      <c r="BL58" s="4"/>
      <c r="BM58" s="4"/>
      <c r="BN58" s="4"/>
      <c r="BO58" s="4"/>
      <c r="BP58" s="4"/>
      <c r="BQ58" s="4"/>
    </row>
    <row r="59" spans="1:69" ht="12.75">
      <c r="A59" s="7" t="s">
        <v>64</v>
      </c>
      <c r="B59" s="4">
        <v>2003</v>
      </c>
      <c r="C59" s="7" t="s">
        <v>10</v>
      </c>
      <c r="D59" s="13">
        <f t="shared" si="2"/>
        <v>4</v>
      </c>
      <c r="E59" s="15"/>
      <c r="F59" s="13">
        <f t="shared" si="1"/>
        <v>1</v>
      </c>
      <c r="G59" s="5"/>
      <c r="H59" s="4"/>
      <c r="I59" s="5">
        <v>500</v>
      </c>
      <c r="J59" s="4">
        <v>4</v>
      </c>
      <c r="K59" s="5"/>
      <c r="L59" s="5"/>
      <c r="M59" s="5"/>
      <c r="N59" s="4"/>
      <c r="O59" s="8"/>
      <c r="P59" s="9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4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 t="s">
        <v>29</v>
      </c>
      <c r="B60" s="4">
        <v>2002</v>
      </c>
      <c r="C60" s="7" t="s">
        <v>14</v>
      </c>
      <c r="D60" s="13">
        <f t="shared" si="2"/>
        <v>4</v>
      </c>
      <c r="E60" s="11"/>
      <c r="F60" s="13">
        <f t="shared" si="1"/>
        <v>3</v>
      </c>
      <c r="G60" s="5">
        <v>150</v>
      </c>
      <c r="H60" s="4">
        <v>1</v>
      </c>
      <c r="I60" s="5"/>
      <c r="J60" s="4"/>
      <c r="K60" s="5">
        <v>80</v>
      </c>
      <c r="L60" s="5">
        <v>2</v>
      </c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8"/>
      <c r="AB60" s="9"/>
      <c r="AC60" s="5"/>
      <c r="AD60" s="4"/>
      <c r="AE60" s="5"/>
      <c r="AF60" s="4"/>
      <c r="AG60" s="5">
        <v>100</v>
      </c>
      <c r="AH60" s="4">
        <v>1</v>
      </c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19"/>
      <c r="AV60" s="16"/>
      <c r="AW60" s="5"/>
      <c r="AX60" s="4"/>
      <c r="AY60" s="5"/>
      <c r="AZ60" s="4"/>
      <c r="BA60" s="5"/>
      <c r="BB60" s="5"/>
      <c r="BC60" s="5"/>
      <c r="BD60" s="4"/>
      <c r="BE60" s="8"/>
      <c r="BF60" s="9"/>
      <c r="BG60" s="8"/>
      <c r="BH60" s="9"/>
      <c r="BI60" s="8"/>
      <c r="BJ60" s="9"/>
      <c r="BK60" s="8"/>
      <c r="BL60" s="9"/>
      <c r="BM60" s="4"/>
      <c r="BN60" s="4"/>
      <c r="BO60" s="4"/>
      <c r="BP60" s="4"/>
      <c r="BQ60" s="4"/>
    </row>
    <row r="61" spans="1:69" ht="12.75">
      <c r="A61" s="7" t="s">
        <v>232</v>
      </c>
      <c r="B61" s="4">
        <v>2003</v>
      </c>
      <c r="C61" s="7" t="s">
        <v>233</v>
      </c>
      <c r="D61" s="13">
        <f t="shared" si="2"/>
        <v>4</v>
      </c>
      <c r="E61" s="11"/>
      <c r="F61" s="13">
        <f t="shared" si="1"/>
        <v>1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>
        <v>100</v>
      </c>
      <c r="R61" s="9">
        <v>4</v>
      </c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5"/>
      <c r="AP61" s="4"/>
      <c r="AQ61" s="8"/>
      <c r="AR61" s="9"/>
      <c r="AS61" s="8"/>
      <c r="AT61" s="9"/>
      <c r="AU61" s="18"/>
      <c r="AV61" s="17"/>
      <c r="AW61" s="8"/>
      <c r="AX61" s="9"/>
      <c r="AY61" s="5"/>
      <c r="AZ61" s="4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s="1" customFormat="1" ht="12.75">
      <c r="A62" s="7" t="s">
        <v>319</v>
      </c>
      <c r="B62" s="4">
        <v>2003</v>
      </c>
      <c r="C62" s="7" t="s">
        <v>228</v>
      </c>
      <c r="D62" s="13">
        <f t="shared" si="2"/>
        <v>4</v>
      </c>
      <c r="E62" s="11"/>
      <c r="F62" s="13">
        <f t="shared" si="1"/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8"/>
      <c r="AJ62" s="9"/>
      <c r="AK62" s="5"/>
      <c r="AL62" s="4"/>
      <c r="AM62" s="5"/>
      <c r="AN62" s="4"/>
      <c r="AO62" s="8">
        <v>200</v>
      </c>
      <c r="AP62" s="9">
        <v>4</v>
      </c>
      <c r="AQ62" s="5"/>
      <c r="AR62" s="4"/>
      <c r="AS62" s="8"/>
      <c r="AT62" s="9"/>
      <c r="AU62" s="18"/>
      <c r="AV62" s="17"/>
      <c r="AW62" s="8"/>
      <c r="AX62" s="9"/>
      <c r="AY62" s="5"/>
      <c r="AZ62" s="4"/>
      <c r="BA62" s="5"/>
      <c r="BB62" s="5"/>
      <c r="BC62" s="8"/>
      <c r="BD62" s="9"/>
      <c r="BE62" s="5"/>
      <c r="BF62" s="4"/>
      <c r="BG62" s="5"/>
      <c r="BH62" s="4"/>
      <c r="BI62" s="5"/>
      <c r="BJ62" s="4"/>
      <c r="BK62" s="8"/>
      <c r="BL62" s="9"/>
      <c r="BM62" s="8"/>
      <c r="BN62" s="9"/>
      <c r="BO62" s="8"/>
      <c r="BP62" s="9"/>
      <c r="BQ62" s="8"/>
    </row>
    <row r="63" spans="1:69" s="1" customFormat="1" ht="12.75">
      <c r="A63" s="7" t="s">
        <v>312</v>
      </c>
      <c r="B63" s="4">
        <v>2002</v>
      </c>
      <c r="C63" s="7" t="s">
        <v>10</v>
      </c>
      <c r="D63" s="13">
        <f t="shared" si="2"/>
        <v>3.5</v>
      </c>
      <c r="E63" s="11"/>
      <c r="F63" s="13">
        <f t="shared" si="1"/>
        <v>3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8"/>
      <c r="V63" s="9"/>
      <c r="W63" s="8"/>
      <c r="X63" s="9"/>
      <c r="Y63" s="8"/>
      <c r="Z63" s="9"/>
      <c r="AA63" s="8"/>
      <c r="AB63" s="9"/>
      <c r="AC63" s="5"/>
      <c r="AD63" s="4"/>
      <c r="AE63" s="5"/>
      <c r="AF63" s="4"/>
      <c r="AG63" s="5"/>
      <c r="AH63" s="4"/>
      <c r="AI63" s="5">
        <v>100</v>
      </c>
      <c r="AJ63" s="4">
        <v>1.5</v>
      </c>
      <c r="AK63" s="5"/>
      <c r="AL63" s="4"/>
      <c r="AM63" s="5"/>
      <c r="AN63" s="4"/>
      <c r="AO63" s="5"/>
      <c r="AP63" s="4"/>
      <c r="AQ63" s="5"/>
      <c r="AR63" s="4"/>
      <c r="AS63" s="5">
        <v>100</v>
      </c>
      <c r="AT63" s="4">
        <v>1</v>
      </c>
      <c r="AU63" s="5"/>
      <c r="AV63" s="4"/>
      <c r="AW63" s="5"/>
      <c r="AX63" s="4"/>
      <c r="AY63" s="5">
        <v>100</v>
      </c>
      <c r="AZ63" s="4">
        <v>1</v>
      </c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320</v>
      </c>
      <c r="B64" s="4">
        <v>2003</v>
      </c>
      <c r="C64" s="7" t="s">
        <v>228</v>
      </c>
      <c r="D64" s="13">
        <f t="shared" si="2"/>
        <v>3</v>
      </c>
      <c r="E64" s="11"/>
      <c r="F64" s="13">
        <f t="shared" si="1"/>
        <v>1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8"/>
      <c r="V64" s="9"/>
      <c r="W64" s="8"/>
      <c r="X64" s="9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8"/>
      <c r="AL64" s="9"/>
      <c r="AM64" s="5"/>
      <c r="AN64" s="4"/>
      <c r="AO64" s="5">
        <v>200</v>
      </c>
      <c r="AP64" s="4">
        <v>3</v>
      </c>
      <c r="AQ64" s="8"/>
      <c r="AR64" s="9"/>
      <c r="AS64" s="8"/>
      <c r="AT64" s="9"/>
      <c r="AU64" s="18"/>
      <c r="AV64" s="17"/>
      <c r="AW64" s="8"/>
      <c r="AX64" s="9"/>
      <c r="AY64" s="5"/>
      <c r="AZ64" s="4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108</v>
      </c>
      <c r="B65" s="4">
        <v>2003</v>
      </c>
      <c r="C65" s="7" t="s">
        <v>51</v>
      </c>
      <c r="D65" s="13">
        <f t="shared" si="2"/>
        <v>3</v>
      </c>
      <c r="E65" s="11"/>
      <c r="F65" s="13">
        <f t="shared" si="1"/>
        <v>1</v>
      </c>
      <c r="G65" s="8"/>
      <c r="H65" s="9"/>
      <c r="I65" s="8"/>
      <c r="J65" s="9"/>
      <c r="K65" s="8">
        <v>300</v>
      </c>
      <c r="L65" s="9">
        <v>3</v>
      </c>
      <c r="M65" s="8"/>
      <c r="N65" s="9"/>
      <c r="O65" s="5"/>
      <c r="P65" s="4"/>
      <c r="Q65" s="5"/>
      <c r="R65" s="4"/>
      <c r="S65" s="5"/>
      <c r="T65" s="4"/>
      <c r="U65" s="5"/>
      <c r="V65" s="4"/>
      <c r="W65" s="5"/>
      <c r="X65" s="4"/>
      <c r="Y65" s="8"/>
      <c r="Z65" s="9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19"/>
      <c r="AV65" s="16"/>
      <c r="AW65" s="5"/>
      <c r="AX65" s="4"/>
      <c r="AY65" s="5"/>
      <c r="AZ65" s="4"/>
      <c r="BA65" s="8"/>
      <c r="BB65" s="9"/>
      <c r="BC65" s="8"/>
      <c r="BD65" s="9"/>
      <c r="BE65" s="5"/>
      <c r="BF65" s="4"/>
      <c r="BG65" s="5"/>
      <c r="BH65" s="4"/>
      <c r="BI65" s="5"/>
      <c r="BJ65" s="4"/>
      <c r="BK65" s="8"/>
      <c r="BL65" s="9"/>
      <c r="BM65" s="4"/>
      <c r="BN65" s="4"/>
      <c r="BO65" s="4"/>
      <c r="BP65" s="4"/>
      <c r="BQ65" s="4"/>
    </row>
    <row r="66" spans="1:69" s="1" customFormat="1" ht="12.75">
      <c r="A66" s="7" t="s">
        <v>210</v>
      </c>
      <c r="B66" s="4">
        <v>2002</v>
      </c>
      <c r="C66" s="7" t="s">
        <v>7</v>
      </c>
      <c r="D66" s="13">
        <f aca="true" t="shared" si="3" ref="D66:D82">H66+J66+L66+N66+P66+R66+T66+V66+X66+Z66+AB66+AD66+AF66+AH66+AJ66+AL66+AN66+AP66+AR66+AT66+AV66+AX66+AZ66+BB66+BD66+BF66+BH66+BJ66+BL66+BN66-E66</f>
        <v>3</v>
      </c>
      <c r="E66" s="15"/>
      <c r="F66" s="13">
        <f t="shared" si="1"/>
        <v>2</v>
      </c>
      <c r="G66" s="5"/>
      <c r="H66" s="4"/>
      <c r="I66" s="5"/>
      <c r="J66" s="4"/>
      <c r="K66" s="5"/>
      <c r="L66" s="5"/>
      <c r="M66" s="5"/>
      <c r="N66" s="4"/>
      <c r="O66" s="5">
        <v>100</v>
      </c>
      <c r="P66" s="4">
        <v>2</v>
      </c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8">
        <v>200</v>
      </c>
      <c r="AJ66" s="9">
        <v>1</v>
      </c>
      <c r="AK66" s="8"/>
      <c r="AL66" s="9"/>
      <c r="AM66" s="8"/>
      <c r="AN66" s="9"/>
      <c r="AO66" s="8"/>
      <c r="AP66" s="9"/>
      <c r="AQ66" s="8"/>
      <c r="AR66" s="9"/>
      <c r="AS66" s="8"/>
      <c r="AT66" s="9"/>
      <c r="AU66" s="18"/>
      <c r="AV66" s="17"/>
      <c r="AW66" s="8"/>
      <c r="AX66" s="9"/>
      <c r="AY66" s="5"/>
      <c r="AZ66" s="4"/>
      <c r="BA66" s="8"/>
      <c r="BB66" s="9"/>
      <c r="BC66" s="5"/>
      <c r="BD66" s="4"/>
      <c r="BE66" s="5"/>
      <c r="BF66" s="4"/>
      <c r="BG66" s="5"/>
      <c r="BH66" s="4"/>
      <c r="BI66" s="5"/>
      <c r="BJ66" s="4"/>
      <c r="BK66" s="8"/>
      <c r="BL66" s="9"/>
      <c r="BM66" s="4"/>
      <c r="BN66" s="4"/>
      <c r="BO66" s="4"/>
      <c r="BP66" s="4"/>
      <c r="BQ66" s="4"/>
    </row>
    <row r="67" spans="1:69" s="1" customFormat="1" ht="12.75">
      <c r="A67" s="7" t="s">
        <v>323</v>
      </c>
      <c r="B67" s="4">
        <v>2003</v>
      </c>
      <c r="C67" s="7" t="s">
        <v>77</v>
      </c>
      <c r="D67" s="13">
        <f t="shared" si="3"/>
        <v>3</v>
      </c>
      <c r="E67" s="11"/>
      <c r="F67" s="13">
        <f aca="true" t="shared" si="4" ref="F67:F82">COUNT(H67,J67,L67,N67,P67,R67,T67,V67,X67,Z67,AB67,AD67,AF67,AH67,AJ67,AL67,AN67,AP67,AR67,AT67,AV67,AX67,AZ67,BB67,BD67)</f>
        <v>1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8"/>
      <c r="R67" s="9"/>
      <c r="S67" s="8"/>
      <c r="T67" s="9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>
        <v>100</v>
      </c>
      <c r="AR67" s="4">
        <v>3</v>
      </c>
      <c r="AS67" s="5"/>
      <c r="AT67" s="4"/>
      <c r="AU67" s="5"/>
      <c r="AV67" s="4"/>
      <c r="AW67" s="5"/>
      <c r="AX67" s="4"/>
      <c r="AY67" s="5"/>
      <c r="AZ67" s="4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 t="s">
        <v>410</v>
      </c>
      <c r="B68" s="4">
        <v>2003</v>
      </c>
      <c r="C68" s="7" t="s">
        <v>45</v>
      </c>
      <c r="D68" s="13">
        <f t="shared" si="3"/>
        <v>3</v>
      </c>
      <c r="E68" s="11"/>
      <c r="F68" s="13">
        <f t="shared" si="4"/>
        <v>2</v>
      </c>
      <c r="G68" s="5"/>
      <c r="H68" s="4"/>
      <c r="I68" s="5"/>
      <c r="J68" s="4"/>
      <c r="K68" s="5"/>
      <c r="L68" s="5"/>
      <c r="M68" s="5"/>
      <c r="N68" s="4"/>
      <c r="O68" s="18"/>
      <c r="P68" s="17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19"/>
      <c r="AV68" s="16"/>
      <c r="AW68" s="5"/>
      <c r="AX68" s="4"/>
      <c r="AY68" s="5">
        <v>400</v>
      </c>
      <c r="AZ68" s="4">
        <v>1</v>
      </c>
      <c r="BA68" s="5">
        <v>400</v>
      </c>
      <c r="BB68" s="5">
        <v>2</v>
      </c>
      <c r="BC68" s="5"/>
      <c r="BD68" s="4"/>
      <c r="BE68" s="5"/>
      <c r="BF68" s="4"/>
      <c r="BG68" s="5"/>
      <c r="BH68" s="4"/>
      <c r="BI68" s="5"/>
      <c r="BJ68" s="4"/>
      <c r="BK68" s="8"/>
      <c r="BL68" s="9"/>
      <c r="BM68" s="8"/>
      <c r="BN68" s="9"/>
      <c r="BO68" s="8"/>
      <c r="BP68" s="9"/>
      <c r="BQ68" s="8"/>
    </row>
    <row r="69" spans="1:69" ht="12.75">
      <c r="A69" s="7" t="s">
        <v>65</v>
      </c>
      <c r="B69" s="4">
        <v>2003</v>
      </c>
      <c r="C69" s="7" t="s">
        <v>10</v>
      </c>
      <c r="D69" s="13">
        <f t="shared" si="3"/>
        <v>3</v>
      </c>
      <c r="E69" s="11"/>
      <c r="F69" s="13">
        <f t="shared" si="4"/>
        <v>1</v>
      </c>
      <c r="G69" s="5"/>
      <c r="H69" s="4"/>
      <c r="I69" s="5">
        <v>500</v>
      </c>
      <c r="J69" s="4">
        <v>3</v>
      </c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19"/>
      <c r="AV69" s="16"/>
      <c r="AW69" s="5"/>
      <c r="AX69" s="4"/>
      <c r="AY69" s="5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 t="s">
        <v>206</v>
      </c>
      <c r="B70" s="4">
        <v>2003</v>
      </c>
      <c r="C70" s="7" t="s">
        <v>110</v>
      </c>
      <c r="D70" s="13">
        <f t="shared" si="3"/>
        <v>2</v>
      </c>
      <c r="E70" s="15"/>
      <c r="F70" s="13">
        <f t="shared" si="4"/>
        <v>1</v>
      </c>
      <c r="G70" s="5"/>
      <c r="H70" s="4"/>
      <c r="I70" s="5"/>
      <c r="J70" s="4"/>
      <c r="K70" s="5"/>
      <c r="L70" s="5"/>
      <c r="M70" s="5"/>
      <c r="N70" s="4"/>
      <c r="O70" s="5">
        <v>400</v>
      </c>
      <c r="P70" s="4">
        <v>2</v>
      </c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8"/>
      <c r="AD70" s="9"/>
      <c r="AE70" s="8"/>
      <c r="AF70" s="9"/>
      <c r="AG70" s="8"/>
      <c r="AH70" s="9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4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 t="s">
        <v>124</v>
      </c>
      <c r="B71" s="4">
        <v>2003</v>
      </c>
      <c r="C71" s="7" t="s">
        <v>2</v>
      </c>
      <c r="D71" s="13">
        <f t="shared" si="3"/>
        <v>2</v>
      </c>
      <c r="E71" s="11"/>
      <c r="F71" s="13">
        <f t="shared" si="4"/>
        <v>1</v>
      </c>
      <c r="G71" s="8"/>
      <c r="H71" s="9"/>
      <c r="I71" s="8"/>
      <c r="J71" s="9"/>
      <c r="K71" s="8"/>
      <c r="L71" s="9"/>
      <c r="M71" s="5"/>
      <c r="N71" s="4"/>
      <c r="O71" s="8"/>
      <c r="P71" s="9"/>
      <c r="Q71" s="8"/>
      <c r="R71" s="9"/>
      <c r="S71" s="8"/>
      <c r="T71" s="9"/>
      <c r="U71" s="5"/>
      <c r="V71" s="4"/>
      <c r="W71" s="5"/>
      <c r="X71" s="4"/>
      <c r="Y71" s="8"/>
      <c r="Z71" s="9"/>
      <c r="AA71" s="8"/>
      <c r="AB71" s="9"/>
      <c r="AC71" s="8"/>
      <c r="AD71" s="9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4"/>
      <c r="BA71" s="5">
        <v>100</v>
      </c>
      <c r="BB71" s="5">
        <v>2</v>
      </c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 t="s">
        <v>316</v>
      </c>
      <c r="B72" s="4">
        <v>2002</v>
      </c>
      <c r="C72" s="7" t="s">
        <v>51</v>
      </c>
      <c r="D72" s="13">
        <f t="shared" si="3"/>
        <v>2</v>
      </c>
      <c r="E72" s="11"/>
      <c r="F72" s="13">
        <f t="shared" si="4"/>
        <v>1</v>
      </c>
      <c r="G72" s="5"/>
      <c r="H72" s="4"/>
      <c r="I72" s="5"/>
      <c r="J72" s="4"/>
      <c r="K72" s="5"/>
      <c r="L72" s="5"/>
      <c r="M72" s="8"/>
      <c r="N72" s="9"/>
      <c r="O72" s="5"/>
      <c r="P72" s="4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>
        <v>400</v>
      </c>
      <c r="AN72" s="4">
        <v>2</v>
      </c>
      <c r="AO72" s="5"/>
      <c r="AP72" s="4"/>
      <c r="AQ72" s="5"/>
      <c r="AR72" s="4"/>
      <c r="AS72" s="5"/>
      <c r="AT72" s="4"/>
      <c r="AU72" s="19"/>
      <c r="AV72" s="16"/>
      <c r="AW72" s="5"/>
      <c r="AX72" s="4"/>
      <c r="AY72" s="5"/>
      <c r="AZ72" s="4"/>
      <c r="BA72" s="8"/>
      <c r="BB72" s="9"/>
      <c r="BC72" s="8"/>
      <c r="BD72" s="9"/>
      <c r="BE72" s="8"/>
      <c r="BF72" s="9"/>
      <c r="BG72" s="8"/>
      <c r="BH72" s="9"/>
      <c r="BI72" s="8"/>
      <c r="BJ72" s="9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 t="s">
        <v>255</v>
      </c>
      <c r="B73" s="4">
        <v>2002</v>
      </c>
      <c r="C73" s="7" t="s">
        <v>82</v>
      </c>
      <c r="D73" s="13">
        <f t="shared" si="3"/>
        <v>2</v>
      </c>
      <c r="E73" s="11"/>
      <c r="F73" s="13">
        <f t="shared" si="4"/>
        <v>1</v>
      </c>
      <c r="G73" s="5"/>
      <c r="H73" s="4"/>
      <c r="I73" s="5"/>
      <c r="J73" s="4"/>
      <c r="K73" s="5"/>
      <c r="L73" s="5"/>
      <c r="M73" s="8"/>
      <c r="N73" s="9"/>
      <c r="O73" s="5"/>
      <c r="P73" s="4"/>
      <c r="Q73" s="8"/>
      <c r="R73" s="9"/>
      <c r="S73" s="5">
        <v>100</v>
      </c>
      <c r="T73" s="4">
        <v>2</v>
      </c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19"/>
      <c r="AV73" s="16"/>
      <c r="AW73" s="5"/>
      <c r="AX73" s="4"/>
      <c r="AY73" s="5"/>
      <c r="AZ73" s="4"/>
      <c r="BA73" s="8"/>
      <c r="BB73" s="9"/>
      <c r="BC73" s="8"/>
      <c r="BD73" s="9"/>
      <c r="BE73" s="8"/>
      <c r="BF73" s="9"/>
      <c r="BG73" s="8"/>
      <c r="BH73" s="9"/>
      <c r="BI73" s="8"/>
      <c r="BJ73" s="9"/>
      <c r="BK73" s="5"/>
      <c r="BL73" s="4"/>
      <c r="BM73" s="4"/>
      <c r="BN73" s="4"/>
      <c r="BO73" s="4"/>
      <c r="BP73" s="4"/>
      <c r="BQ73" s="4"/>
    </row>
    <row r="74" spans="1:69" ht="12.75">
      <c r="A74" s="7" t="s">
        <v>153</v>
      </c>
      <c r="B74" s="4">
        <v>2003</v>
      </c>
      <c r="C74" s="7" t="s">
        <v>45</v>
      </c>
      <c r="D74" s="13">
        <f t="shared" si="3"/>
        <v>2</v>
      </c>
      <c r="E74" s="11"/>
      <c r="F74" s="13">
        <f t="shared" si="4"/>
        <v>1</v>
      </c>
      <c r="G74" s="5"/>
      <c r="H74" s="4"/>
      <c r="I74" s="5"/>
      <c r="J74" s="4"/>
      <c r="K74" s="5"/>
      <c r="L74" s="5"/>
      <c r="M74" s="5">
        <v>80</v>
      </c>
      <c r="N74" s="4">
        <v>2</v>
      </c>
      <c r="O74" s="5"/>
      <c r="P74" s="4"/>
      <c r="Q74" s="5"/>
      <c r="R74" s="4"/>
      <c r="S74" s="8"/>
      <c r="T74" s="9"/>
      <c r="U74" s="5"/>
      <c r="V74" s="4"/>
      <c r="W74" s="5"/>
      <c r="X74" s="4"/>
      <c r="Y74" s="8"/>
      <c r="Z74" s="9"/>
      <c r="AA74" s="8"/>
      <c r="AB74" s="9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 t="s">
        <v>166</v>
      </c>
      <c r="B75" s="4">
        <v>2003</v>
      </c>
      <c r="C75" s="7" t="s">
        <v>150</v>
      </c>
      <c r="D75" s="13">
        <f t="shared" si="3"/>
        <v>1.5</v>
      </c>
      <c r="E75" s="11"/>
      <c r="F75" s="13">
        <f t="shared" si="4"/>
        <v>1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5"/>
      <c r="X75" s="4"/>
      <c r="Y75" s="5"/>
      <c r="Z75" s="4"/>
      <c r="AA75" s="8"/>
      <c r="AB75" s="9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8"/>
      <c r="AP75" s="9"/>
      <c r="AQ75" s="8">
        <v>100</v>
      </c>
      <c r="AR75" s="9">
        <v>1.5</v>
      </c>
      <c r="AS75" s="5"/>
      <c r="AT75" s="4"/>
      <c r="AU75" s="19"/>
      <c r="AV75" s="16"/>
      <c r="AW75" s="5"/>
      <c r="AX75" s="4"/>
      <c r="AY75" s="8"/>
      <c r="AZ75" s="9"/>
      <c r="BA75" s="8"/>
      <c r="BB75" s="9"/>
      <c r="BC75" s="8"/>
      <c r="BD75" s="9"/>
      <c r="BE75" s="5"/>
      <c r="BF75" s="4"/>
      <c r="BG75" s="8"/>
      <c r="BH75" s="9"/>
      <c r="BI75" s="8"/>
      <c r="BJ75" s="9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324</v>
      </c>
      <c r="B76" s="4">
        <v>2002</v>
      </c>
      <c r="C76" s="7" t="s">
        <v>8</v>
      </c>
      <c r="D76" s="13">
        <f t="shared" si="3"/>
        <v>1.5</v>
      </c>
      <c r="E76" s="11"/>
      <c r="F76" s="13">
        <f t="shared" si="4"/>
        <v>1</v>
      </c>
      <c r="G76" s="5"/>
      <c r="H76" s="4"/>
      <c r="I76" s="5"/>
      <c r="J76" s="4"/>
      <c r="K76" s="5"/>
      <c r="L76" s="5"/>
      <c r="M76" s="8"/>
      <c r="N76" s="9"/>
      <c r="O76" s="5"/>
      <c r="P76" s="4"/>
      <c r="Q76" s="8"/>
      <c r="R76" s="9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>
        <v>100</v>
      </c>
      <c r="AR76" s="4">
        <v>1.5</v>
      </c>
      <c r="AS76" s="5"/>
      <c r="AT76" s="4"/>
      <c r="AU76" s="19"/>
      <c r="AV76" s="16"/>
      <c r="AW76" s="5"/>
      <c r="AX76" s="4"/>
      <c r="AY76" s="5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5"/>
      <c r="BL76" s="4"/>
      <c r="BM76" s="4"/>
      <c r="BN76" s="4"/>
      <c r="BO76" s="4"/>
      <c r="BP76" s="4"/>
      <c r="BQ76" s="4"/>
    </row>
    <row r="77" spans="1:69" ht="12.75">
      <c r="A77" s="7" t="s">
        <v>61</v>
      </c>
      <c r="B77" s="4">
        <v>2003</v>
      </c>
      <c r="C77" s="7" t="s">
        <v>10</v>
      </c>
      <c r="D77" s="13">
        <f t="shared" si="3"/>
        <v>1</v>
      </c>
      <c r="E77" s="15"/>
      <c r="F77" s="13">
        <f t="shared" si="4"/>
        <v>1</v>
      </c>
      <c r="G77" s="5"/>
      <c r="H77" s="4"/>
      <c r="I77" s="5">
        <v>150</v>
      </c>
      <c r="J77" s="4">
        <v>1</v>
      </c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4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256</v>
      </c>
      <c r="B78" s="4">
        <v>2002</v>
      </c>
      <c r="C78" s="7" t="s">
        <v>2</v>
      </c>
      <c r="D78" s="13">
        <f t="shared" si="3"/>
        <v>1</v>
      </c>
      <c r="E78" s="11"/>
      <c r="F78" s="13">
        <f t="shared" si="4"/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/>
      <c r="R78" s="4"/>
      <c r="S78" s="5">
        <v>100</v>
      </c>
      <c r="T78" s="4">
        <v>1</v>
      </c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8"/>
      <c r="AL78" s="9"/>
      <c r="AM78" s="8"/>
      <c r="AN78" s="9"/>
      <c r="AO78" s="5"/>
      <c r="AP78" s="4"/>
      <c r="AQ78" s="8"/>
      <c r="AR78" s="9"/>
      <c r="AS78" s="5"/>
      <c r="AT78" s="4"/>
      <c r="AU78" s="19"/>
      <c r="AV78" s="16"/>
      <c r="AW78" s="5"/>
      <c r="AX78" s="4"/>
      <c r="AY78" s="8"/>
      <c r="AZ78" s="9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8"/>
      <c r="BL78" s="9"/>
      <c r="BM78" s="8"/>
      <c r="BN78" s="9"/>
      <c r="BO78" s="8"/>
      <c r="BP78" s="9"/>
      <c r="BQ78" s="8"/>
    </row>
    <row r="79" spans="1:69" ht="12.75">
      <c r="A79" s="7" t="s">
        <v>207</v>
      </c>
      <c r="B79" s="4">
        <v>2003</v>
      </c>
      <c r="C79" s="7" t="s">
        <v>14</v>
      </c>
      <c r="D79" s="13">
        <f t="shared" si="3"/>
        <v>1</v>
      </c>
      <c r="E79" s="11"/>
      <c r="F79" s="13">
        <f t="shared" si="4"/>
        <v>1</v>
      </c>
      <c r="G79" s="8"/>
      <c r="H79" s="9"/>
      <c r="I79" s="8"/>
      <c r="J79" s="9"/>
      <c r="K79" s="8"/>
      <c r="L79" s="9"/>
      <c r="M79" s="5"/>
      <c r="N79" s="4"/>
      <c r="O79" s="5">
        <v>400</v>
      </c>
      <c r="P79" s="4">
        <v>1</v>
      </c>
      <c r="Q79" s="5"/>
      <c r="R79" s="4"/>
      <c r="S79" s="8"/>
      <c r="T79" s="9"/>
      <c r="U79" s="5"/>
      <c r="V79" s="4"/>
      <c r="W79" s="5"/>
      <c r="X79" s="4"/>
      <c r="Y79" s="8"/>
      <c r="Z79" s="9"/>
      <c r="AA79" s="5"/>
      <c r="AB79" s="4"/>
      <c r="AC79" s="8"/>
      <c r="AD79" s="9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19"/>
      <c r="AV79" s="16"/>
      <c r="AW79" s="5"/>
      <c r="AX79" s="4"/>
      <c r="AY79" s="5"/>
      <c r="AZ79" s="4"/>
      <c r="BA79" s="5"/>
      <c r="BB79" s="5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 t="s">
        <v>127</v>
      </c>
      <c r="B80" s="4">
        <v>2002</v>
      </c>
      <c r="C80" s="7" t="s">
        <v>112</v>
      </c>
      <c r="D80" s="13">
        <f t="shared" si="3"/>
        <v>1</v>
      </c>
      <c r="E80" s="15"/>
      <c r="F80" s="13">
        <f t="shared" si="4"/>
        <v>1</v>
      </c>
      <c r="G80" s="5"/>
      <c r="H80" s="4"/>
      <c r="I80" s="5"/>
      <c r="J80" s="4"/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8"/>
      <c r="AF80" s="9"/>
      <c r="AG80" s="8"/>
      <c r="AH80" s="9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19"/>
      <c r="AV80" s="16"/>
      <c r="AW80" s="5"/>
      <c r="AX80" s="4"/>
      <c r="AY80" s="5"/>
      <c r="AZ80" s="4"/>
      <c r="BA80" s="5">
        <v>400</v>
      </c>
      <c r="BB80" s="4">
        <v>1</v>
      </c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 t="s">
        <v>154</v>
      </c>
      <c r="B81" s="4">
        <v>2003</v>
      </c>
      <c r="C81" s="7" t="s">
        <v>45</v>
      </c>
      <c r="D81" s="13">
        <f t="shared" si="3"/>
        <v>1</v>
      </c>
      <c r="E81" s="11"/>
      <c r="F81" s="13">
        <f t="shared" si="4"/>
        <v>1</v>
      </c>
      <c r="G81" s="5"/>
      <c r="H81" s="4"/>
      <c r="I81" s="5"/>
      <c r="J81" s="4"/>
      <c r="K81" s="5"/>
      <c r="L81" s="5"/>
      <c r="M81" s="5">
        <v>80</v>
      </c>
      <c r="N81" s="4">
        <v>1</v>
      </c>
      <c r="O81" s="5"/>
      <c r="P81" s="4"/>
      <c r="Q81" s="5"/>
      <c r="R81" s="4"/>
      <c r="S81" s="5"/>
      <c r="T81" s="4"/>
      <c r="U81" s="8"/>
      <c r="V81" s="9"/>
      <c r="W81" s="8"/>
      <c r="X81" s="9"/>
      <c r="Y81" s="5"/>
      <c r="Z81" s="4"/>
      <c r="AA81" s="8"/>
      <c r="AB81" s="9"/>
      <c r="AC81" s="5"/>
      <c r="AD81" s="4"/>
      <c r="AE81" s="5"/>
      <c r="AF81" s="4"/>
      <c r="AG81" s="5"/>
      <c r="AH81" s="4"/>
      <c r="AI81" s="8"/>
      <c r="AJ81" s="9"/>
      <c r="AK81" s="8"/>
      <c r="AL81" s="9"/>
      <c r="AM81" s="8"/>
      <c r="AN81" s="9"/>
      <c r="AO81" s="8"/>
      <c r="AP81" s="9"/>
      <c r="AQ81" s="5"/>
      <c r="AR81" s="4"/>
      <c r="AS81" s="8"/>
      <c r="AT81" s="9"/>
      <c r="AU81" s="18"/>
      <c r="AV81" s="17"/>
      <c r="AW81" s="8"/>
      <c r="AX81" s="9"/>
      <c r="AY81" s="8"/>
      <c r="AZ81" s="9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 t="s">
        <v>420</v>
      </c>
      <c r="B82" s="4">
        <v>2002</v>
      </c>
      <c r="C82" s="7" t="s">
        <v>112</v>
      </c>
      <c r="D82" s="13">
        <f t="shared" si="3"/>
        <v>6</v>
      </c>
      <c r="E82" s="11"/>
      <c r="F82" s="13">
        <f t="shared" si="4"/>
        <v>1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8"/>
      <c r="AN82" s="9"/>
      <c r="AO82" s="8"/>
      <c r="AP82" s="9"/>
      <c r="AQ82" s="8"/>
      <c r="AR82" s="9"/>
      <c r="AS82" s="5"/>
      <c r="AT82" s="4"/>
      <c r="AU82" s="19"/>
      <c r="AV82" s="16"/>
      <c r="AW82" s="5"/>
      <c r="AX82" s="4"/>
      <c r="AY82" s="8"/>
      <c r="AZ82" s="9"/>
      <c r="BA82" s="5"/>
      <c r="BB82" s="5"/>
      <c r="BC82" s="5">
        <v>400</v>
      </c>
      <c r="BD82" s="4">
        <v>6</v>
      </c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3"/>
  <sheetViews>
    <sheetView zoomScalePageLayoutView="0" workbookViewId="0" topLeftCell="A1">
      <pane xSplit="6" ySplit="1" topLeftCell="G3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8" sqref="H38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199</v>
      </c>
      <c r="R1" s="9" t="s">
        <v>201</v>
      </c>
      <c r="S1" s="9"/>
      <c r="T1" s="9" t="s">
        <v>202</v>
      </c>
      <c r="U1" s="9"/>
      <c r="V1" s="9" t="s">
        <v>203</v>
      </c>
      <c r="W1" s="9"/>
      <c r="X1" s="9" t="s">
        <v>285</v>
      </c>
      <c r="Y1" s="9"/>
      <c r="Z1" s="9" t="s">
        <v>286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294</v>
      </c>
      <c r="AM1" s="9"/>
      <c r="AN1" s="9" t="s">
        <v>295</v>
      </c>
      <c r="AO1" s="9"/>
      <c r="AP1" s="9" t="s">
        <v>296</v>
      </c>
      <c r="AQ1" s="9"/>
      <c r="AR1" s="9" t="s">
        <v>297</v>
      </c>
      <c r="AS1" s="9"/>
      <c r="AT1" s="9" t="s">
        <v>298</v>
      </c>
      <c r="AU1" s="8"/>
      <c r="AV1" s="9" t="s">
        <v>299</v>
      </c>
      <c r="AW1" s="20"/>
      <c r="AX1" s="9" t="s">
        <v>300</v>
      </c>
      <c r="AY1" s="20"/>
      <c r="AZ1" s="9" t="s">
        <v>408</v>
      </c>
      <c r="BA1" s="20"/>
      <c r="BB1" s="9" t="s">
        <v>409</v>
      </c>
      <c r="BC1" s="20"/>
      <c r="BD1" s="9" t="s">
        <v>419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41</v>
      </c>
      <c r="B2" s="4">
        <v>2002</v>
      </c>
      <c r="C2" s="7" t="s">
        <v>10</v>
      </c>
      <c r="D2" s="13">
        <f aca="true" t="shared" si="0" ref="D2:D33">H2+J2+L2+N2+P2+R2+T2+V2+X2+Z2+AB2+AD2+AF2+AH2+AJ2+AL2+AN2+AP2+AR2+AT2+AV2+AX2+AZ2+BB2+BD2+BF2+BH2+BJ2+BL2+BN2-E2</f>
        <v>56</v>
      </c>
      <c r="E2" s="11"/>
      <c r="F2" s="13">
        <f>COUNT(H2,J2,L2,N2,P2,R2,T2,V2,X2,Z2,AB2,AD2,AF2,AH2,AJ2,AL2,AN2,AP2,AR2,AT2,AV2,AX2,AZ2,BB2,BD2)</f>
        <v>10</v>
      </c>
      <c r="G2" s="5"/>
      <c r="H2" s="4"/>
      <c r="I2" s="5">
        <v>2000</v>
      </c>
      <c r="J2" s="4">
        <v>6</v>
      </c>
      <c r="K2" s="8"/>
      <c r="L2" s="9"/>
      <c r="M2" s="5"/>
      <c r="N2" s="4"/>
      <c r="O2" s="5">
        <v>10000</v>
      </c>
      <c r="P2" s="4">
        <v>5</v>
      </c>
      <c r="Q2" s="5"/>
      <c r="R2" s="4"/>
      <c r="S2" s="5"/>
      <c r="T2" s="4"/>
      <c r="U2" s="5">
        <v>1500</v>
      </c>
      <c r="V2" s="4">
        <v>4</v>
      </c>
      <c r="W2" s="5" t="s">
        <v>328</v>
      </c>
      <c r="X2" s="4">
        <v>6</v>
      </c>
      <c r="Y2" s="5">
        <v>800</v>
      </c>
      <c r="Z2" s="4">
        <v>1</v>
      </c>
      <c r="AA2" s="5"/>
      <c r="AB2" s="4"/>
      <c r="AC2" s="5" t="s">
        <v>328</v>
      </c>
      <c r="AD2" s="4">
        <v>6</v>
      </c>
      <c r="AE2" s="5"/>
      <c r="AF2" s="4"/>
      <c r="AG2" s="5"/>
      <c r="AH2" s="4"/>
      <c r="AI2" s="8" t="s">
        <v>328</v>
      </c>
      <c r="AJ2" s="9">
        <v>6</v>
      </c>
      <c r="AK2" s="5"/>
      <c r="AL2" s="4"/>
      <c r="AM2" s="5"/>
      <c r="AN2" s="4"/>
      <c r="AO2" s="5"/>
      <c r="AP2" s="4"/>
      <c r="AQ2" s="5"/>
      <c r="AR2" s="4"/>
      <c r="AS2" s="19" t="s">
        <v>328</v>
      </c>
      <c r="AT2" s="16">
        <v>6</v>
      </c>
      <c r="AU2" s="5">
        <v>800</v>
      </c>
      <c r="AV2" s="4">
        <v>4</v>
      </c>
      <c r="AW2" s="5"/>
      <c r="AX2" s="4"/>
      <c r="AY2" s="5" t="s">
        <v>328</v>
      </c>
      <c r="AZ2" s="5">
        <v>12</v>
      </c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156</v>
      </c>
      <c r="B3" s="4">
        <v>2002</v>
      </c>
      <c r="C3" s="7" t="s">
        <v>100</v>
      </c>
      <c r="D3" s="13">
        <f t="shared" si="0"/>
        <v>48</v>
      </c>
      <c r="E3" s="11"/>
      <c r="F3" s="13">
        <f aca="true" t="shared" si="1" ref="F3:F53">COUNT(H3,J3,L3,N3,P3,R3,T3,V3,X3,Z3,AB3,AD3,AF3,AH3,AJ3,AL3,AN3,AP3,AR3,AT3,AV3,AX3,AZ3,BB3,BD3)</f>
        <v>8</v>
      </c>
      <c r="G3" s="5"/>
      <c r="H3" s="4"/>
      <c r="I3" s="5"/>
      <c r="J3" s="4"/>
      <c r="K3" s="5"/>
      <c r="L3" s="5"/>
      <c r="M3" s="5">
        <v>1000</v>
      </c>
      <c r="N3" s="4">
        <v>6</v>
      </c>
      <c r="O3" s="5"/>
      <c r="P3" s="4"/>
      <c r="Q3" s="5"/>
      <c r="R3" s="4"/>
      <c r="S3" s="8"/>
      <c r="T3" s="9"/>
      <c r="U3" s="8">
        <v>1500</v>
      </c>
      <c r="V3" s="9">
        <v>6</v>
      </c>
      <c r="W3" s="8">
        <v>1500</v>
      </c>
      <c r="X3" s="9">
        <v>6</v>
      </c>
      <c r="Y3" s="5">
        <v>800</v>
      </c>
      <c r="Z3" s="4">
        <v>6</v>
      </c>
      <c r="AA3" s="5">
        <v>1500</v>
      </c>
      <c r="AB3" s="4">
        <v>6</v>
      </c>
      <c r="AC3" s="5"/>
      <c r="AD3" s="4"/>
      <c r="AE3" s="5"/>
      <c r="AF3" s="4"/>
      <c r="AG3" s="5">
        <v>1500</v>
      </c>
      <c r="AH3" s="4">
        <v>6</v>
      </c>
      <c r="AI3" s="5">
        <v>800</v>
      </c>
      <c r="AJ3" s="4">
        <v>6</v>
      </c>
      <c r="AK3" s="8"/>
      <c r="AL3" s="9"/>
      <c r="AM3" s="8"/>
      <c r="AN3" s="9"/>
      <c r="AO3" s="8"/>
      <c r="AP3" s="9"/>
      <c r="AQ3" s="8"/>
      <c r="AR3" s="9"/>
      <c r="AS3" s="18">
        <v>1500</v>
      </c>
      <c r="AT3" s="17">
        <v>6</v>
      </c>
      <c r="AU3" s="8"/>
      <c r="AV3" s="9"/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115</v>
      </c>
      <c r="B4" s="4">
        <v>2003</v>
      </c>
      <c r="C4" s="7" t="s">
        <v>104</v>
      </c>
      <c r="D4" s="13">
        <f t="shared" si="0"/>
        <v>46</v>
      </c>
      <c r="E4" s="11"/>
      <c r="F4" s="13">
        <f t="shared" si="1"/>
        <v>9</v>
      </c>
      <c r="G4" s="5"/>
      <c r="H4" s="4"/>
      <c r="I4" s="5"/>
      <c r="J4" s="4"/>
      <c r="K4" s="5">
        <v>3000</v>
      </c>
      <c r="L4" s="5">
        <v>6</v>
      </c>
      <c r="M4" s="5"/>
      <c r="N4" s="4"/>
      <c r="O4" s="5"/>
      <c r="P4" s="4"/>
      <c r="Q4" s="5"/>
      <c r="R4" s="4"/>
      <c r="S4" s="5"/>
      <c r="T4" s="4"/>
      <c r="U4" s="5">
        <v>1500</v>
      </c>
      <c r="V4" s="4">
        <v>3</v>
      </c>
      <c r="W4" s="5">
        <v>1500</v>
      </c>
      <c r="X4" s="4">
        <v>5</v>
      </c>
      <c r="Y4" s="5">
        <v>800</v>
      </c>
      <c r="Z4" s="4">
        <v>4</v>
      </c>
      <c r="AA4" s="5">
        <v>1500</v>
      </c>
      <c r="AB4" s="4">
        <v>5</v>
      </c>
      <c r="AC4" s="5"/>
      <c r="AD4" s="4"/>
      <c r="AE4" s="5"/>
      <c r="AF4" s="4"/>
      <c r="AG4" s="5">
        <v>1500</v>
      </c>
      <c r="AH4" s="4">
        <v>5</v>
      </c>
      <c r="AI4" s="5"/>
      <c r="AJ4" s="4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>
        <v>800</v>
      </c>
      <c r="AX4" s="4">
        <v>2</v>
      </c>
      <c r="AY4" s="5">
        <v>800</v>
      </c>
      <c r="AZ4" s="5">
        <v>11</v>
      </c>
      <c r="BA4" s="5">
        <v>1500</v>
      </c>
      <c r="BB4" s="5">
        <v>5</v>
      </c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162</v>
      </c>
      <c r="B5" s="4">
        <v>2002</v>
      </c>
      <c r="C5" s="7" t="s">
        <v>150</v>
      </c>
      <c r="D5" s="13">
        <f t="shared" si="0"/>
        <v>39</v>
      </c>
      <c r="E5" s="11"/>
      <c r="F5" s="13">
        <f t="shared" si="1"/>
        <v>7</v>
      </c>
      <c r="G5" s="5"/>
      <c r="H5" s="4"/>
      <c r="I5" s="5"/>
      <c r="J5" s="4"/>
      <c r="K5" s="5"/>
      <c r="L5" s="5"/>
      <c r="M5" s="5">
        <v>3000</v>
      </c>
      <c r="N5" s="4">
        <v>6</v>
      </c>
      <c r="O5" s="5"/>
      <c r="P5" s="4"/>
      <c r="Q5" s="5"/>
      <c r="R5" s="4"/>
      <c r="S5" s="5">
        <v>3000</v>
      </c>
      <c r="T5" s="4">
        <v>6</v>
      </c>
      <c r="U5" s="8"/>
      <c r="V5" s="9"/>
      <c r="W5" s="5" t="s">
        <v>328</v>
      </c>
      <c r="X5" s="4">
        <v>5</v>
      </c>
      <c r="Y5" s="5"/>
      <c r="Z5" s="4"/>
      <c r="AA5" s="8"/>
      <c r="AB5" s="9"/>
      <c r="AC5" s="8" t="s">
        <v>328</v>
      </c>
      <c r="AD5" s="9">
        <v>5</v>
      </c>
      <c r="AE5" s="8"/>
      <c r="AF5" s="9"/>
      <c r="AG5" s="8"/>
      <c r="AH5" s="9"/>
      <c r="AI5" s="5"/>
      <c r="AJ5" s="4"/>
      <c r="AK5" s="5">
        <v>5000</v>
      </c>
      <c r="AL5" s="4">
        <v>5</v>
      </c>
      <c r="AM5" s="5"/>
      <c r="AN5" s="4"/>
      <c r="AO5" s="5"/>
      <c r="AP5" s="4"/>
      <c r="AQ5" s="5"/>
      <c r="AR5" s="4"/>
      <c r="AS5" s="5">
        <v>1500</v>
      </c>
      <c r="AT5" s="4">
        <v>1</v>
      </c>
      <c r="AU5" s="5"/>
      <c r="AV5" s="4"/>
      <c r="AW5" s="5"/>
      <c r="AX5" s="4"/>
      <c r="AY5" s="5">
        <v>3000</v>
      </c>
      <c r="AZ5" s="5">
        <v>11</v>
      </c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19</v>
      </c>
      <c r="B6" s="4">
        <v>2003</v>
      </c>
      <c r="C6" s="7" t="s">
        <v>2</v>
      </c>
      <c r="D6" s="13">
        <f t="shared" si="0"/>
        <v>39</v>
      </c>
      <c r="E6" s="11"/>
      <c r="F6" s="13">
        <f t="shared" si="1"/>
        <v>7</v>
      </c>
      <c r="G6" s="5">
        <v>2000</v>
      </c>
      <c r="H6" s="4">
        <v>6</v>
      </c>
      <c r="I6" s="5"/>
      <c r="J6" s="4"/>
      <c r="K6" s="5"/>
      <c r="L6" s="5"/>
      <c r="M6" s="8"/>
      <c r="N6" s="9"/>
      <c r="O6" s="5"/>
      <c r="P6" s="4"/>
      <c r="Q6" s="5">
        <v>5000</v>
      </c>
      <c r="R6" s="4">
        <v>6</v>
      </c>
      <c r="S6" s="5"/>
      <c r="T6" s="4"/>
      <c r="U6" s="5"/>
      <c r="V6" s="4"/>
      <c r="W6" s="8">
        <v>1500</v>
      </c>
      <c r="X6" s="9">
        <v>4</v>
      </c>
      <c r="Y6" s="5"/>
      <c r="Z6" s="4"/>
      <c r="AA6" s="5"/>
      <c r="AB6" s="4"/>
      <c r="AC6" s="5">
        <v>5000</v>
      </c>
      <c r="AD6" s="4">
        <v>6</v>
      </c>
      <c r="AE6" s="5"/>
      <c r="AF6" s="4"/>
      <c r="AG6" s="8"/>
      <c r="AH6" s="9"/>
      <c r="AI6" s="8"/>
      <c r="AJ6" s="9"/>
      <c r="AK6" s="5"/>
      <c r="AL6" s="4"/>
      <c r="AM6" s="5">
        <v>3000</v>
      </c>
      <c r="AN6" s="4">
        <v>6</v>
      </c>
      <c r="AO6" s="5"/>
      <c r="AP6" s="4"/>
      <c r="AQ6" s="5"/>
      <c r="AR6" s="4"/>
      <c r="AS6" s="19"/>
      <c r="AT6" s="16"/>
      <c r="AU6" s="5">
        <v>5000</v>
      </c>
      <c r="AV6" s="4">
        <v>5</v>
      </c>
      <c r="AW6" s="5"/>
      <c r="AX6" s="4"/>
      <c r="AY6" s="5"/>
      <c r="AZ6" s="5"/>
      <c r="BA6" s="8">
        <v>1500</v>
      </c>
      <c r="BB6" s="9">
        <v>6</v>
      </c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63</v>
      </c>
      <c r="B7" s="4">
        <v>2002</v>
      </c>
      <c r="C7" s="7" t="s">
        <v>10</v>
      </c>
      <c r="D7" s="13">
        <f t="shared" si="0"/>
        <v>38</v>
      </c>
      <c r="E7" s="11"/>
      <c r="F7" s="13">
        <f t="shared" si="1"/>
        <v>6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8"/>
      <c r="V7" s="9"/>
      <c r="W7" s="8"/>
      <c r="X7" s="9"/>
      <c r="Y7" s="8">
        <v>800</v>
      </c>
      <c r="Z7" s="9">
        <v>5</v>
      </c>
      <c r="AA7" s="5"/>
      <c r="AB7" s="4"/>
      <c r="AC7" s="5">
        <v>800</v>
      </c>
      <c r="AD7" s="4">
        <v>6</v>
      </c>
      <c r="AE7" s="5"/>
      <c r="AF7" s="4"/>
      <c r="AG7" s="5"/>
      <c r="AH7" s="4"/>
      <c r="AI7" s="5">
        <v>800</v>
      </c>
      <c r="AJ7" s="4">
        <v>4</v>
      </c>
      <c r="AK7" s="5"/>
      <c r="AL7" s="4"/>
      <c r="AM7" s="5"/>
      <c r="AN7" s="4"/>
      <c r="AO7" s="5"/>
      <c r="AP7" s="4"/>
      <c r="AQ7" s="5"/>
      <c r="AR7" s="4"/>
      <c r="AS7" s="5"/>
      <c r="AT7" s="4"/>
      <c r="AU7" s="5">
        <v>800</v>
      </c>
      <c r="AV7" s="4">
        <v>6</v>
      </c>
      <c r="AW7" s="5">
        <v>800</v>
      </c>
      <c r="AX7" s="4">
        <v>5</v>
      </c>
      <c r="AY7" s="5">
        <v>800</v>
      </c>
      <c r="AZ7" s="5">
        <v>12</v>
      </c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42</v>
      </c>
      <c r="B8" s="4">
        <v>2003</v>
      </c>
      <c r="C8" s="7" t="s">
        <v>10</v>
      </c>
      <c r="D8" s="13">
        <f t="shared" si="0"/>
        <v>38</v>
      </c>
      <c r="E8" s="11"/>
      <c r="F8" s="13">
        <f t="shared" si="1"/>
        <v>10</v>
      </c>
      <c r="G8" s="5"/>
      <c r="H8" s="4"/>
      <c r="I8" s="5">
        <v>2000</v>
      </c>
      <c r="J8" s="4">
        <v>5</v>
      </c>
      <c r="K8" s="5"/>
      <c r="L8" s="5"/>
      <c r="M8" s="5"/>
      <c r="N8" s="4"/>
      <c r="O8" s="5"/>
      <c r="P8" s="4"/>
      <c r="Q8" s="5"/>
      <c r="R8" s="4"/>
      <c r="S8" s="5"/>
      <c r="T8" s="4"/>
      <c r="U8" s="5">
        <v>1500</v>
      </c>
      <c r="V8" s="4">
        <v>1</v>
      </c>
      <c r="W8" s="5">
        <v>1500</v>
      </c>
      <c r="X8" s="4">
        <v>3</v>
      </c>
      <c r="Y8" s="5">
        <v>800</v>
      </c>
      <c r="Z8" s="4">
        <v>2</v>
      </c>
      <c r="AA8" s="5">
        <v>1500</v>
      </c>
      <c r="AB8" s="4">
        <v>4</v>
      </c>
      <c r="AC8" s="5">
        <v>800</v>
      </c>
      <c r="AD8" s="4">
        <v>2</v>
      </c>
      <c r="AE8" s="5"/>
      <c r="AF8" s="4"/>
      <c r="AG8" s="8"/>
      <c r="AH8" s="9"/>
      <c r="AI8" s="8">
        <v>800</v>
      </c>
      <c r="AJ8" s="9">
        <v>1</v>
      </c>
      <c r="AK8" s="5">
        <v>1500</v>
      </c>
      <c r="AL8" s="4">
        <v>6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>
        <v>800</v>
      </c>
      <c r="AX8" s="4">
        <v>4</v>
      </c>
      <c r="AY8" s="5">
        <v>800</v>
      </c>
      <c r="AZ8" s="5">
        <v>10</v>
      </c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8"/>
      <c r="BN8" s="9"/>
      <c r="BO8" s="8"/>
      <c r="BP8" s="9"/>
      <c r="BQ8" s="8"/>
    </row>
    <row r="9" spans="1:69" s="1" customFormat="1" ht="12.75">
      <c r="A9" s="7" t="s">
        <v>200</v>
      </c>
      <c r="B9" s="4">
        <v>2003</v>
      </c>
      <c r="C9" s="7" t="s">
        <v>100</v>
      </c>
      <c r="D9" s="13">
        <f t="shared" si="0"/>
        <v>34</v>
      </c>
      <c r="E9" s="11"/>
      <c r="F9" s="13">
        <f t="shared" si="1"/>
        <v>5</v>
      </c>
      <c r="G9" s="5"/>
      <c r="H9" s="4"/>
      <c r="I9" s="5"/>
      <c r="J9" s="4"/>
      <c r="K9" s="5"/>
      <c r="L9" s="5"/>
      <c r="M9" s="5"/>
      <c r="N9" s="4"/>
      <c r="O9" s="5">
        <v>10000</v>
      </c>
      <c r="P9" s="4">
        <v>6</v>
      </c>
      <c r="Q9" s="5"/>
      <c r="R9" s="4"/>
      <c r="S9" s="8"/>
      <c r="T9" s="9"/>
      <c r="U9" s="8"/>
      <c r="V9" s="9"/>
      <c r="W9" s="5"/>
      <c r="X9" s="4"/>
      <c r="Y9" s="5">
        <v>5000</v>
      </c>
      <c r="Z9" s="4">
        <v>6</v>
      </c>
      <c r="AA9" s="5"/>
      <c r="AB9" s="4"/>
      <c r="AC9" s="5"/>
      <c r="AD9" s="4"/>
      <c r="AE9" s="5"/>
      <c r="AF9" s="4"/>
      <c r="AG9" s="5"/>
      <c r="AH9" s="4"/>
      <c r="AI9" s="5"/>
      <c r="AJ9" s="4"/>
      <c r="AK9" s="8"/>
      <c r="AL9" s="9"/>
      <c r="AM9" s="8"/>
      <c r="AN9" s="9"/>
      <c r="AO9" s="8">
        <v>1500</v>
      </c>
      <c r="AP9" s="9">
        <v>5</v>
      </c>
      <c r="AQ9" s="5"/>
      <c r="AR9" s="4"/>
      <c r="AS9" s="19">
        <v>1500</v>
      </c>
      <c r="AT9" s="16">
        <v>5</v>
      </c>
      <c r="AU9" s="5"/>
      <c r="AV9" s="4"/>
      <c r="AW9" s="5"/>
      <c r="AX9" s="4"/>
      <c r="AY9" s="8">
        <v>1500</v>
      </c>
      <c r="AZ9" s="9">
        <v>12</v>
      </c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111</v>
      </c>
      <c r="B10" s="4">
        <v>2002</v>
      </c>
      <c r="C10" s="7" t="s">
        <v>112</v>
      </c>
      <c r="D10" s="13">
        <f t="shared" si="0"/>
        <v>32</v>
      </c>
      <c r="E10" s="11"/>
      <c r="F10" s="13">
        <f t="shared" si="1"/>
        <v>7</v>
      </c>
      <c r="G10" s="8"/>
      <c r="H10" s="9"/>
      <c r="I10" s="8"/>
      <c r="J10" s="9"/>
      <c r="K10" s="8">
        <v>1000</v>
      </c>
      <c r="L10" s="9">
        <v>6</v>
      </c>
      <c r="M10" s="8"/>
      <c r="N10" s="9"/>
      <c r="O10" s="8"/>
      <c r="P10" s="9"/>
      <c r="Q10" s="8"/>
      <c r="R10" s="9"/>
      <c r="S10" s="5"/>
      <c r="T10" s="4"/>
      <c r="U10" s="5"/>
      <c r="V10" s="4"/>
      <c r="W10" s="5">
        <v>1500</v>
      </c>
      <c r="X10" s="4">
        <v>2</v>
      </c>
      <c r="Y10" s="5"/>
      <c r="Z10" s="4"/>
      <c r="AA10" s="8"/>
      <c r="AB10" s="9"/>
      <c r="AC10" s="8">
        <v>800</v>
      </c>
      <c r="AD10" s="9">
        <v>5</v>
      </c>
      <c r="AE10" s="8"/>
      <c r="AF10" s="9"/>
      <c r="AG10" s="8"/>
      <c r="AH10" s="9"/>
      <c r="AI10" s="8">
        <v>800</v>
      </c>
      <c r="AJ10" s="9">
        <v>2</v>
      </c>
      <c r="AK10" s="8">
        <v>1500</v>
      </c>
      <c r="AL10" s="9">
        <v>5</v>
      </c>
      <c r="AM10" s="8">
        <v>800</v>
      </c>
      <c r="AN10" s="9">
        <v>6</v>
      </c>
      <c r="AO10" s="5"/>
      <c r="AP10" s="4"/>
      <c r="AQ10" s="8"/>
      <c r="AR10" s="9"/>
      <c r="AS10" s="18"/>
      <c r="AT10" s="17"/>
      <c r="AU10" s="8"/>
      <c r="AV10" s="9"/>
      <c r="AW10" s="8">
        <v>800</v>
      </c>
      <c r="AX10" s="9">
        <v>6</v>
      </c>
      <c r="AY10" s="8"/>
      <c r="AZ10" s="9"/>
      <c r="BA10" s="5"/>
      <c r="BB10" s="5"/>
      <c r="BC10" s="8"/>
      <c r="BD10" s="9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113</v>
      </c>
      <c r="B11" s="4">
        <v>2003</v>
      </c>
      <c r="C11" s="7" t="s">
        <v>106</v>
      </c>
      <c r="D11" s="13">
        <f t="shared" si="0"/>
        <v>29</v>
      </c>
      <c r="E11" s="11"/>
      <c r="F11" s="13">
        <f t="shared" si="1"/>
        <v>6</v>
      </c>
      <c r="G11" s="5"/>
      <c r="H11" s="4"/>
      <c r="I11" s="5"/>
      <c r="J11" s="4"/>
      <c r="K11" s="5">
        <v>1000</v>
      </c>
      <c r="L11" s="5">
        <v>5</v>
      </c>
      <c r="M11" s="5"/>
      <c r="N11" s="4"/>
      <c r="O11" s="8"/>
      <c r="P11" s="9"/>
      <c r="Q11" s="5"/>
      <c r="R11" s="4"/>
      <c r="S11" s="5"/>
      <c r="T11" s="4"/>
      <c r="U11" s="5"/>
      <c r="V11" s="4"/>
      <c r="W11" s="5"/>
      <c r="X11" s="4"/>
      <c r="Y11" s="5">
        <v>800</v>
      </c>
      <c r="Z11" s="4">
        <v>3</v>
      </c>
      <c r="AA11" s="5"/>
      <c r="AB11" s="4"/>
      <c r="AC11" s="8"/>
      <c r="AD11" s="9"/>
      <c r="AE11" s="8"/>
      <c r="AF11" s="9"/>
      <c r="AG11" s="5">
        <v>800</v>
      </c>
      <c r="AH11" s="4">
        <v>6</v>
      </c>
      <c r="AI11" s="5">
        <v>800</v>
      </c>
      <c r="AJ11" s="4">
        <v>3</v>
      </c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>
        <v>800</v>
      </c>
      <c r="AX11" s="4">
        <v>3</v>
      </c>
      <c r="AY11" s="5">
        <v>800</v>
      </c>
      <c r="AZ11" s="5">
        <v>9</v>
      </c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64</v>
      </c>
      <c r="B12" s="4">
        <v>2003</v>
      </c>
      <c r="C12" s="7" t="s">
        <v>10</v>
      </c>
      <c r="D12" s="13">
        <f t="shared" si="0"/>
        <v>28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>
        <v>1500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5">
        <v>800</v>
      </c>
      <c r="AJ12" s="4">
        <v>5</v>
      </c>
      <c r="AK12" s="5"/>
      <c r="AL12" s="4"/>
      <c r="AM12" s="8"/>
      <c r="AN12" s="9"/>
      <c r="AO12" s="5">
        <v>1500</v>
      </c>
      <c r="AP12" s="4">
        <v>6</v>
      </c>
      <c r="AQ12" s="8"/>
      <c r="AR12" s="9"/>
      <c r="AS12" s="18"/>
      <c r="AT12" s="17"/>
      <c r="AU12" s="8">
        <v>5000</v>
      </c>
      <c r="AV12" s="9">
        <v>6</v>
      </c>
      <c r="AW12" s="5">
        <v>3000</v>
      </c>
      <c r="AX12" s="4">
        <v>6</v>
      </c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337</v>
      </c>
      <c r="B13" s="4">
        <v>2003</v>
      </c>
      <c r="C13" s="7" t="s">
        <v>77</v>
      </c>
      <c r="D13" s="13">
        <f t="shared" si="0"/>
        <v>23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/>
      <c r="N13" s="4"/>
      <c r="O13" s="18"/>
      <c r="P13" s="17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>
        <v>800</v>
      </c>
      <c r="AH13" s="4">
        <v>1</v>
      </c>
      <c r="AI13" s="5"/>
      <c r="AJ13" s="4"/>
      <c r="AK13" s="5">
        <v>5000</v>
      </c>
      <c r="AL13" s="4">
        <v>6</v>
      </c>
      <c r="AM13" s="5"/>
      <c r="AN13" s="4"/>
      <c r="AO13" s="5"/>
      <c r="AP13" s="4"/>
      <c r="AQ13" s="5"/>
      <c r="AR13" s="4"/>
      <c r="AS13" s="19"/>
      <c r="AT13" s="16"/>
      <c r="AU13" s="5">
        <v>5000</v>
      </c>
      <c r="AV13" s="4">
        <v>4</v>
      </c>
      <c r="AW13" s="5"/>
      <c r="AX13" s="4"/>
      <c r="AY13" s="5">
        <v>3000</v>
      </c>
      <c r="AZ13" s="5">
        <v>12</v>
      </c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8"/>
      <c r="BN13" s="9"/>
      <c r="BO13" s="8"/>
      <c r="BP13" s="9"/>
      <c r="BQ13" s="8"/>
    </row>
    <row r="14" spans="1:69" ht="12.75">
      <c r="A14" s="7" t="s">
        <v>67</v>
      </c>
      <c r="B14" s="4">
        <v>2003</v>
      </c>
      <c r="C14" s="7" t="s">
        <v>2</v>
      </c>
      <c r="D14" s="13">
        <f t="shared" si="0"/>
        <v>22</v>
      </c>
      <c r="E14" s="11"/>
      <c r="F14" s="13">
        <f t="shared" si="1"/>
        <v>6</v>
      </c>
      <c r="G14" s="5"/>
      <c r="H14" s="4"/>
      <c r="I14" s="5"/>
      <c r="J14" s="4"/>
      <c r="K14" s="5">
        <v>1000</v>
      </c>
      <c r="L14" s="5">
        <v>2</v>
      </c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8">
        <v>1500</v>
      </c>
      <c r="AB14" s="9">
        <v>2</v>
      </c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>
        <v>800</v>
      </c>
      <c r="AN14" s="9">
        <v>5</v>
      </c>
      <c r="AO14" s="8">
        <v>1500</v>
      </c>
      <c r="AP14" s="9">
        <v>3</v>
      </c>
      <c r="AQ14" s="5"/>
      <c r="AR14" s="4"/>
      <c r="AS14" s="19"/>
      <c r="AT14" s="16"/>
      <c r="AU14" s="5">
        <v>800</v>
      </c>
      <c r="AV14" s="4">
        <v>3</v>
      </c>
      <c r="AW14" s="5"/>
      <c r="AX14" s="4"/>
      <c r="AY14" s="5">
        <v>800</v>
      </c>
      <c r="AZ14" s="5">
        <v>7</v>
      </c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329</v>
      </c>
      <c r="B15" s="4">
        <v>2003</v>
      </c>
      <c r="C15" s="7" t="s">
        <v>330</v>
      </c>
      <c r="D15" s="13">
        <f t="shared" si="0"/>
        <v>18</v>
      </c>
      <c r="E15" s="11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8"/>
      <c r="R15" s="9"/>
      <c r="S15" s="5"/>
      <c r="T15" s="4"/>
      <c r="U15" s="5"/>
      <c r="V15" s="4"/>
      <c r="W15" s="5"/>
      <c r="X15" s="4"/>
      <c r="Y15" s="5">
        <v>5000</v>
      </c>
      <c r="Z15" s="4">
        <v>5</v>
      </c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>
        <v>3000</v>
      </c>
      <c r="AX15" s="4">
        <v>3</v>
      </c>
      <c r="AY15" s="5">
        <v>3000</v>
      </c>
      <c r="AZ15" s="5">
        <v>10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4"/>
      <c r="BN15" s="4"/>
      <c r="BO15" s="4"/>
      <c r="BP15" s="4"/>
      <c r="BQ15" s="4"/>
    </row>
    <row r="16" spans="1:69" s="1" customFormat="1" ht="12.75">
      <c r="A16" s="7" t="s">
        <v>157</v>
      </c>
      <c r="B16" s="4">
        <v>2003</v>
      </c>
      <c r="C16" s="7" t="s">
        <v>158</v>
      </c>
      <c r="D16" s="13">
        <f t="shared" si="0"/>
        <v>17</v>
      </c>
      <c r="E16" s="11"/>
      <c r="F16" s="13">
        <f t="shared" si="1"/>
        <v>3</v>
      </c>
      <c r="G16" s="8"/>
      <c r="H16" s="9"/>
      <c r="I16" s="8"/>
      <c r="J16" s="9"/>
      <c r="K16" s="8"/>
      <c r="L16" s="9"/>
      <c r="M16" s="5">
        <v>1000</v>
      </c>
      <c r="N16" s="4">
        <v>5</v>
      </c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8"/>
      <c r="AL16" s="9"/>
      <c r="AM16" s="8"/>
      <c r="AN16" s="9"/>
      <c r="AO16" s="8"/>
      <c r="AP16" s="9"/>
      <c r="AQ16" s="8"/>
      <c r="AR16" s="9"/>
      <c r="AS16" s="18">
        <v>1500</v>
      </c>
      <c r="AT16" s="17">
        <v>3</v>
      </c>
      <c r="AU16" s="8"/>
      <c r="AV16" s="9"/>
      <c r="AW16" s="8"/>
      <c r="AX16" s="9"/>
      <c r="AY16" s="8">
        <v>1500</v>
      </c>
      <c r="AZ16" s="9">
        <v>9</v>
      </c>
      <c r="BA16" s="5"/>
      <c r="BB16" s="5"/>
      <c r="BC16" s="5"/>
      <c r="BD16" s="4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159</v>
      </c>
      <c r="B17" s="4">
        <v>2002</v>
      </c>
      <c r="C17" s="7" t="s">
        <v>8</v>
      </c>
      <c r="D17" s="13">
        <f t="shared" si="0"/>
        <v>16</v>
      </c>
      <c r="E17" s="11"/>
      <c r="F17" s="13">
        <f t="shared" si="1"/>
        <v>4</v>
      </c>
      <c r="G17" s="5"/>
      <c r="H17" s="4"/>
      <c r="I17" s="5"/>
      <c r="J17" s="4"/>
      <c r="K17" s="5"/>
      <c r="L17" s="5"/>
      <c r="M17" s="5">
        <v>1000</v>
      </c>
      <c r="N17" s="4">
        <v>4</v>
      </c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>
        <v>800</v>
      </c>
      <c r="AD17" s="4">
        <v>3</v>
      </c>
      <c r="AE17" s="5"/>
      <c r="AF17" s="4"/>
      <c r="AG17" s="5"/>
      <c r="AH17" s="4"/>
      <c r="AI17" s="8"/>
      <c r="AJ17" s="9"/>
      <c r="AK17" s="8">
        <v>1500</v>
      </c>
      <c r="AL17" s="9">
        <v>4</v>
      </c>
      <c r="AM17" s="8"/>
      <c r="AN17" s="9"/>
      <c r="AO17" s="8"/>
      <c r="AP17" s="9"/>
      <c r="AQ17" s="5"/>
      <c r="AR17" s="4"/>
      <c r="AS17" s="19"/>
      <c r="AT17" s="16"/>
      <c r="AU17" s="5">
        <v>800</v>
      </c>
      <c r="AV17" s="4">
        <v>5</v>
      </c>
      <c r="AW17" s="8"/>
      <c r="AX17" s="9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119</v>
      </c>
      <c r="B18" s="4">
        <v>2002</v>
      </c>
      <c r="C18" s="7" t="s">
        <v>110</v>
      </c>
      <c r="D18" s="13">
        <f t="shared" si="0"/>
        <v>15</v>
      </c>
      <c r="E18" s="11"/>
      <c r="F18" s="13">
        <f t="shared" si="1"/>
        <v>4</v>
      </c>
      <c r="G18" s="5"/>
      <c r="H18" s="4"/>
      <c r="I18" s="5"/>
      <c r="J18" s="4"/>
      <c r="K18" s="5">
        <v>3000</v>
      </c>
      <c r="L18" s="5">
        <v>2</v>
      </c>
      <c r="M18" s="5"/>
      <c r="N18" s="4"/>
      <c r="O18" s="5"/>
      <c r="P18" s="4"/>
      <c r="Q18" s="5">
        <v>5000</v>
      </c>
      <c r="R18" s="4">
        <v>5</v>
      </c>
      <c r="S18" s="5"/>
      <c r="T18" s="4"/>
      <c r="U18" s="5"/>
      <c r="V18" s="4"/>
      <c r="W18" s="5"/>
      <c r="X18" s="4"/>
      <c r="Y18" s="8"/>
      <c r="Z18" s="9"/>
      <c r="AA18" s="5"/>
      <c r="AB18" s="4"/>
      <c r="AC18" s="5">
        <v>5000</v>
      </c>
      <c r="AD18" s="4">
        <v>4</v>
      </c>
      <c r="AE18" s="5">
        <v>800</v>
      </c>
      <c r="AF18" s="4">
        <v>4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338</v>
      </c>
      <c r="B19" s="4">
        <v>2003</v>
      </c>
      <c r="C19" s="7" t="s">
        <v>3</v>
      </c>
      <c r="D19" s="13">
        <f t="shared" si="0"/>
        <v>15</v>
      </c>
      <c r="E19" s="11"/>
      <c r="F19" s="13">
        <f t="shared" si="1"/>
        <v>5</v>
      </c>
      <c r="G19" s="5"/>
      <c r="H19" s="4"/>
      <c r="I19" s="5"/>
      <c r="J19" s="4"/>
      <c r="K19" s="5"/>
      <c r="L19" s="5"/>
      <c r="M19" s="5"/>
      <c r="N19" s="4"/>
      <c r="O19" s="18"/>
      <c r="P19" s="17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>
        <v>800</v>
      </c>
      <c r="AN19" s="4">
        <v>3</v>
      </c>
      <c r="AO19" s="5"/>
      <c r="AP19" s="4"/>
      <c r="AQ19" s="5"/>
      <c r="AR19" s="4"/>
      <c r="AS19" s="19">
        <v>1500</v>
      </c>
      <c r="AT19" s="16">
        <v>2</v>
      </c>
      <c r="AU19" s="5">
        <v>800</v>
      </c>
      <c r="AV19" s="4">
        <v>1</v>
      </c>
      <c r="AW19" s="5"/>
      <c r="AX19" s="4"/>
      <c r="AY19" s="5">
        <v>800</v>
      </c>
      <c r="AZ19" s="5">
        <v>6</v>
      </c>
      <c r="BA19" s="5">
        <v>1500</v>
      </c>
      <c r="BB19" s="5">
        <v>3</v>
      </c>
      <c r="BC19" s="5"/>
      <c r="BD19" s="4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43</v>
      </c>
      <c r="B20" s="4">
        <v>2002</v>
      </c>
      <c r="C20" s="7" t="s">
        <v>10</v>
      </c>
      <c r="D20" s="13">
        <f t="shared" si="0"/>
        <v>14</v>
      </c>
      <c r="E20" s="11"/>
      <c r="F20" s="13">
        <f t="shared" si="1"/>
        <v>3</v>
      </c>
      <c r="G20" s="5"/>
      <c r="H20" s="4"/>
      <c r="I20" s="5">
        <v>2000</v>
      </c>
      <c r="J20" s="4">
        <v>4</v>
      </c>
      <c r="K20" s="5"/>
      <c r="L20" s="5"/>
      <c r="M20" s="5"/>
      <c r="N20" s="4"/>
      <c r="O20" s="5"/>
      <c r="P20" s="4"/>
      <c r="Q20" s="8"/>
      <c r="R20" s="9"/>
      <c r="S20" s="8"/>
      <c r="T20" s="9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>
        <v>1500</v>
      </c>
      <c r="AL20" s="4">
        <v>2</v>
      </c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>
        <v>1500</v>
      </c>
      <c r="AZ20" s="5">
        <v>8</v>
      </c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331</v>
      </c>
      <c r="B21" s="4">
        <v>2003</v>
      </c>
      <c r="C21" s="7" t="s">
        <v>100</v>
      </c>
      <c r="D21" s="13">
        <f t="shared" si="0"/>
        <v>13</v>
      </c>
      <c r="E21" s="11"/>
      <c r="F21" s="13">
        <f t="shared" si="1"/>
        <v>4</v>
      </c>
      <c r="G21" s="8"/>
      <c r="H21" s="9"/>
      <c r="I21" s="8"/>
      <c r="J21" s="9"/>
      <c r="K21" s="8"/>
      <c r="L21" s="9"/>
      <c r="M21" s="8"/>
      <c r="N21" s="9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>
        <v>1500</v>
      </c>
      <c r="AB21" s="4">
        <v>1</v>
      </c>
      <c r="AC21" s="5"/>
      <c r="AD21" s="4"/>
      <c r="AE21" s="5"/>
      <c r="AF21" s="4"/>
      <c r="AG21" s="5">
        <v>1500</v>
      </c>
      <c r="AH21" s="4">
        <v>4</v>
      </c>
      <c r="AI21" s="5"/>
      <c r="AJ21" s="4"/>
      <c r="AK21" s="8"/>
      <c r="AL21" s="9"/>
      <c r="AM21" s="5"/>
      <c r="AN21" s="4"/>
      <c r="AO21" s="5">
        <v>1500</v>
      </c>
      <c r="AP21" s="4">
        <v>4</v>
      </c>
      <c r="AQ21" s="5"/>
      <c r="AR21" s="4"/>
      <c r="AS21" s="19">
        <v>1500</v>
      </c>
      <c r="AT21" s="16">
        <v>4</v>
      </c>
      <c r="AU21" s="5"/>
      <c r="AV21" s="4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65</v>
      </c>
      <c r="B22" s="4">
        <v>2003</v>
      </c>
      <c r="C22" s="7" t="s">
        <v>10</v>
      </c>
      <c r="D22" s="13">
        <f t="shared" si="0"/>
        <v>13</v>
      </c>
      <c r="E22" s="11"/>
      <c r="F22" s="13">
        <f t="shared" si="1"/>
        <v>3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5"/>
      <c r="AB22" s="4"/>
      <c r="AC22" s="8">
        <v>800</v>
      </c>
      <c r="AD22" s="9">
        <v>4</v>
      </c>
      <c r="AE22" s="8"/>
      <c r="AF22" s="9"/>
      <c r="AG22" s="5"/>
      <c r="AH22" s="4"/>
      <c r="AI22" s="8"/>
      <c r="AJ22" s="9"/>
      <c r="AK22" s="5">
        <v>1500</v>
      </c>
      <c r="AL22" s="4">
        <v>1</v>
      </c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5"/>
      <c r="AX22" s="4"/>
      <c r="AY22" s="8">
        <v>800</v>
      </c>
      <c r="AZ22" s="9">
        <v>8</v>
      </c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116</v>
      </c>
      <c r="B23" s="4">
        <v>2002</v>
      </c>
      <c r="C23" s="7" t="s">
        <v>110</v>
      </c>
      <c r="D23" s="13">
        <f t="shared" si="0"/>
        <v>12</v>
      </c>
      <c r="E23" s="11"/>
      <c r="F23" s="13">
        <f t="shared" si="1"/>
        <v>4</v>
      </c>
      <c r="G23" s="5"/>
      <c r="H23" s="4"/>
      <c r="I23" s="5"/>
      <c r="J23" s="4"/>
      <c r="K23" s="5">
        <v>3000</v>
      </c>
      <c r="L23" s="5">
        <v>4</v>
      </c>
      <c r="M23" s="5"/>
      <c r="N23" s="4"/>
      <c r="O23" s="5"/>
      <c r="P23" s="4"/>
      <c r="Q23" s="5"/>
      <c r="R23" s="4"/>
      <c r="S23" s="5"/>
      <c r="T23" s="4"/>
      <c r="U23" s="5"/>
      <c r="V23" s="4"/>
      <c r="W23" s="8">
        <v>1500</v>
      </c>
      <c r="X23" s="9">
        <v>1</v>
      </c>
      <c r="Y23" s="8"/>
      <c r="Z23" s="9"/>
      <c r="AA23" s="5">
        <v>1500</v>
      </c>
      <c r="AB23" s="4">
        <v>3</v>
      </c>
      <c r="AC23" s="5"/>
      <c r="AD23" s="4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>
        <v>1500</v>
      </c>
      <c r="BB23" s="5">
        <v>4</v>
      </c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238</v>
      </c>
      <c r="B24" s="4">
        <v>2002</v>
      </c>
      <c r="C24" s="7" t="s">
        <v>233</v>
      </c>
      <c r="D24" s="13">
        <f t="shared" si="0"/>
        <v>11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>
        <v>3000</v>
      </c>
      <c r="T24" s="4">
        <v>4</v>
      </c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>
        <v>1500</v>
      </c>
      <c r="AH24" s="4">
        <v>1</v>
      </c>
      <c r="AI24" s="5"/>
      <c r="AJ24" s="4"/>
      <c r="AK24" s="5"/>
      <c r="AL24" s="4"/>
      <c r="AM24" s="5"/>
      <c r="AN24" s="4"/>
      <c r="AO24" s="5"/>
      <c r="AP24" s="4"/>
      <c r="AQ24" s="5">
        <v>800</v>
      </c>
      <c r="AR24" s="4">
        <v>6</v>
      </c>
      <c r="AS24" s="19"/>
      <c r="AT24" s="16"/>
      <c r="AU24" s="5"/>
      <c r="AV24" s="4"/>
      <c r="AW24" s="5"/>
      <c r="AX24" s="4"/>
      <c r="AY24" s="5"/>
      <c r="AZ24" s="5"/>
      <c r="BA24" s="8"/>
      <c r="BB24" s="9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341</v>
      </c>
      <c r="B25" s="4">
        <v>2002</v>
      </c>
      <c r="C25" s="7" t="s">
        <v>95</v>
      </c>
      <c r="D25" s="13">
        <f t="shared" si="0"/>
        <v>10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18"/>
      <c r="P25" s="17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>
        <v>3000</v>
      </c>
      <c r="AN25" s="4">
        <v>5</v>
      </c>
      <c r="AO25" s="5"/>
      <c r="AP25" s="4"/>
      <c r="AQ25" s="5"/>
      <c r="AR25" s="4"/>
      <c r="AS25" s="19"/>
      <c r="AT25" s="16"/>
      <c r="AU25" s="5"/>
      <c r="AV25" s="4"/>
      <c r="AW25" s="5">
        <v>3000</v>
      </c>
      <c r="AX25" s="4">
        <v>5</v>
      </c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160</v>
      </c>
      <c r="B26" s="4">
        <v>2002</v>
      </c>
      <c r="C26" s="7" t="s">
        <v>77</v>
      </c>
      <c r="D26" s="13">
        <f t="shared" si="0"/>
        <v>9</v>
      </c>
      <c r="E26" s="11"/>
      <c r="F26" s="13">
        <f t="shared" si="1"/>
        <v>4</v>
      </c>
      <c r="G26" s="5"/>
      <c r="H26" s="4"/>
      <c r="I26" s="5"/>
      <c r="J26" s="4"/>
      <c r="K26" s="5"/>
      <c r="L26" s="5"/>
      <c r="M26" s="8">
        <v>1000</v>
      </c>
      <c r="N26" s="9">
        <v>3</v>
      </c>
      <c r="O26" s="5"/>
      <c r="P26" s="4"/>
      <c r="Q26" s="8"/>
      <c r="R26" s="9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>
        <v>800</v>
      </c>
      <c r="AH26" s="4">
        <v>4</v>
      </c>
      <c r="AI26" s="5"/>
      <c r="AJ26" s="4"/>
      <c r="AK26" s="5"/>
      <c r="AL26" s="4"/>
      <c r="AM26" s="5">
        <v>800</v>
      </c>
      <c r="AN26" s="4">
        <v>1</v>
      </c>
      <c r="AO26" s="5"/>
      <c r="AP26" s="4"/>
      <c r="AQ26" s="5"/>
      <c r="AR26" s="4"/>
      <c r="AS26" s="19"/>
      <c r="AT26" s="16"/>
      <c r="AU26" s="5">
        <v>800</v>
      </c>
      <c r="AV26" s="4">
        <v>1</v>
      </c>
      <c r="AW26" s="5"/>
      <c r="AX26" s="4"/>
      <c r="AY26" s="5"/>
      <c r="AZ26" s="5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118</v>
      </c>
      <c r="B27" s="4">
        <v>2002</v>
      </c>
      <c r="C27" s="7" t="s">
        <v>110</v>
      </c>
      <c r="D27" s="13">
        <f t="shared" si="0"/>
        <v>9</v>
      </c>
      <c r="E27" s="11"/>
      <c r="F27" s="13">
        <f t="shared" si="1"/>
        <v>2</v>
      </c>
      <c r="G27" s="8"/>
      <c r="H27" s="9"/>
      <c r="I27" s="8"/>
      <c r="J27" s="9"/>
      <c r="K27" s="8">
        <v>3000</v>
      </c>
      <c r="L27" s="9">
        <v>3</v>
      </c>
      <c r="M27" s="8"/>
      <c r="N27" s="9"/>
      <c r="O27" s="5"/>
      <c r="P27" s="4"/>
      <c r="Q27" s="5"/>
      <c r="R27" s="4"/>
      <c r="S27" s="5"/>
      <c r="T27" s="4"/>
      <c r="U27" s="5"/>
      <c r="V27" s="4"/>
      <c r="W27" s="8"/>
      <c r="X27" s="9"/>
      <c r="Y27" s="5"/>
      <c r="Z27" s="4"/>
      <c r="AA27" s="5"/>
      <c r="AB27" s="4"/>
      <c r="AC27" s="5"/>
      <c r="AD27" s="4"/>
      <c r="AE27" s="5">
        <v>800</v>
      </c>
      <c r="AF27" s="4">
        <v>6</v>
      </c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5"/>
      <c r="BF27" s="4"/>
      <c r="BG27" s="5"/>
      <c r="BH27" s="4"/>
      <c r="BI27" s="5"/>
      <c r="BJ27" s="4"/>
      <c r="BK27" s="8"/>
      <c r="BL27" s="9"/>
      <c r="BM27" s="4"/>
      <c r="BN27" s="4"/>
      <c r="BO27" s="4"/>
      <c r="BP27" s="4"/>
      <c r="BQ27" s="4"/>
    </row>
    <row r="28" spans="1:69" s="1" customFormat="1" ht="12.75">
      <c r="A28" s="7" t="s">
        <v>237</v>
      </c>
      <c r="B28" s="4">
        <v>2002</v>
      </c>
      <c r="C28" s="7" t="s">
        <v>233</v>
      </c>
      <c r="D28" s="13">
        <f t="shared" si="0"/>
        <v>8</v>
      </c>
      <c r="E28" s="11"/>
      <c r="F28" s="13">
        <f t="shared" si="1"/>
        <v>2</v>
      </c>
      <c r="G28" s="8"/>
      <c r="H28" s="9"/>
      <c r="I28" s="8"/>
      <c r="J28" s="9"/>
      <c r="K28" s="5"/>
      <c r="L28" s="5"/>
      <c r="M28" s="5"/>
      <c r="N28" s="4"/>
      <c r="O28" s="8"/>
      <c r="P28" s="9"/>
      <c r="Q28" s="8"/>
      <c r="R28" s="9"/>
      <c r="S28" s="5">
        <v>3000</v>
      </c>
      <c r="T28" s="4">
        <v>5</v>
      </c>
      <c r="U28" s="5"/>
      <c r="V28" s="4"/>
      <c r="W28" s="5"/>
      <c r="X28" s="4"/>
      <c r="Y28" s="5"/>
      <c r="Z28" s="4"/>
      <c r="AA28" s="8"/>
      <c r="AB28" s="9"/>
      <c r="AC28" s="8"/>
      <c r="AD28" s="9"/>
      <c r="AE28" s="8"/>
      <c r="AF28" s="9"/>
      <c r="AG28" s="5">
        <v>800</v>
      </c>
      <c r="AH28" s="4">
        <v>3</v>
      </c>
      <c r="AI28" s="5"/>
      <c r="AJ28" s="4"/>
      <c r="AK28" s="5"/>
      <c r="AL28" s="4"/>
      <c r="AM28" s="8"/>
      <c r="AN28" s="9"/>
      <c r="AO28" s="8"/>
      <c r="AP28" s="9"/>
      <c r="AQ28" s="5"/>
      <c r="AR28" s="4"/>
      <c r="AS28" s="19"/>
      <c r="AT28" s="16"/>
      <c r="AU28" s="5"/>
      <c r="AV28" s="4"/>
      <c r="AW28" s="8"/>
      <c r="AX28" s="9"/>
      <c r="AY28" s="8"/>
      <c r="AZ28" s="9"/>
      <c r="BA28" s="8"/>
      <c r="BB28" s="9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334</v>
      </c>
      <c r="B29" s="4">
        <v>2002</v>
      </c>
      <c r="C29" s="7" t="s">
        <v>14</v>
      </c>
      <c r="D29" s="13">
        <f t="shared" si="0"/>
        <v>8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5"/>
      <c r="N29" s="4"/>
      <c r="O29" s="18"/>
      <c r="P29" s="17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>
        <v>800</v>
      </c>
      <c r="AF29" s="4">
        <v>5</v>
      </c>
      <c r="AG29" s="5">
        <v>1500</v>
      </c>
      <c r="AH29" s="4">
        <v>3</v>
      </c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ht="12.75">
      <c r="A30" s="7" t="s">
        <v>48</v>
      </c>
      <c r="B30" s="4">
        <v>2003</v>
      </c>
      <c r="C30" s="7" t="s">
        <v>47</v>
      </c>
      <c r="D30" s="13">
        <f t="shared" si="0"/>
        <v>8</v>
      </c>
      <c r="E30" s="11"/>
      <c r="F30" s="13">
        <f t="shared" si="1"/>
        <v>3</v>
      </c>
      <c r="G30" s="5"/>
      <c r="H30" s="4"/>
      <c r="I30" s="5">
        <v>2000</v>
      </c>
      <c r="J30" s="4">
        <v>1</v>
      </c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>
        <v>5000</v>
      </c>
      <c r="AD30" s="4">
        <v>3</v>
      </c>
      <c r="AE30" s="5"/>
      <c r="AF30" s="4"/>
      <c r="AG30" s="5"/>
      <c r="AH30" s="4"/>
      <c r="AI30" s="8"/>
      <c r="AJ30" s="9"/>
      <c r="AK30" s="8"/>
      <c r="AL30" s="9"/>
      <c r="AM30" s="5"/>
      <c r="AN30" s="4"/>
      <c r="AO30" s="5"/>
      <c r="AP30" s="4"/>
      <c r="AQ30" s="8"/>
      <c r="AR30" s="9"/>
      <c r="AS30" s="18"/>
      <c r="AT30" s="17"/>
      <c r="AU30" s="8"/>
      <c r="AV30" s="9"/>
      <c r="AW30" s="8">
        <v>3000</v>
      </c>
      <c r="AX30" s="9">
        <v>4</v>
      </c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411</v>
      </c>
      <c r="B31" s="4">
        <v>2003</v>
      </c>
      <c r="C31" s="7" t="s">
        <v>150</v>
      </c>
      <c r="D31" s="13">
        <f t="shared" si="0"/>
        <v>7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18"/>
      <c r="P31" s="17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>
        <v>1500</v>
      </c>
      <c r="AZ31" s="5">
        <v>7</v>
      </c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 t="s">
        <v>164</v>
      </c>
      <c r="B32" s="4">
        <v>2002</v>
      </c>
      <c r="C32" s="7" t="s">
        <v>150</v>
      </c>
      <c r="D32" s="13">
        <f t="shared" si="0"/>
        <v>7</v>
      </c>
      <c r="E32" s="11"/>
      <c r="F32" s="13">
        <f t="shared" si="1"/>
        <v>2</v>
      </c>
      <c r="G32" s="5"/>
      <c r="H32" s="4"/>
      <c r="I32" s="5"/>
      <c r="J32" s="4"/>
      <c r="K32" s="5"/>
      <c r="L32" s="5"/>
      <c r="M32" s="5">
        <v>3000</v>
      </c>
      <c r="N32" s="4">
        <v>4</v>
      </c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5"/>
      <c r="AJ32" s="4"/>
      <c r="AK32" s="5">
        <v>1500</v>
      </c>
      <c r="AL32" s="4">
        <v>3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260</v>
      </c>
      <c r="B33" s="4">
        <v>2002</v>
      </c>
      <c r="C33" s="7" t="s">
        <v>100</v>
      </c>
      <c r="D33" s="13">
        <f t="shared" si="0"/>
        <v>7</v>
      </c>
      <c r="E33" s="11"/>
      <c r="F33" s="13">
        <f t="shared" si="1"/>
        <v>2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/>
      <c r="R33" s="4"/>
      <c r="S33" s="8"/>
      <c r="T33" s="9"/>
      <c r="U33" s="5">
        <v>1500</v>
      </c>
      <c r="V33" s="4">
        <v>2</v>
      </c>
      <c r="W33" s="8"/>
      <c r="X33" s="9"/>
      <c r="Y33" s="5"/>
      <c r="Z33" s="4"/>
      <c r="AA33" s="8"/>
      <c r="AB33" s="9"/>
      <c r="AC33" s="5">
        <v>5000</v>
      </c>
      <c r="AD33" s="4">
        <v>5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32</v>
      </c>
      <c r="B34" s="4">
        <v>2002</v>
      </c>
      <c r="C34" s="7" t="s">
        <v>7</v>
      </c>
      <c r="D34" s="13">
        <f aca="true" t="shared" si="2" ref="D34:D53">H34+J34+L34+N34+P34+R34+T34+V34+X34+Z34+AB34+AD34+AF34+AH34+AJ34+AL34+AN34+AP34+AR34+AT34+AV34+AX34+AZ34+BB34+BD34+BF34+BH34+BJ34+BL34+BN34-E34</f>
        <v>6</v>
      </c>
      <c r="E34" s="11"/>
      <c r="F34" s="13">
        <f t="shared" si="1"/>
        <v>2</v>
      </c>
      <c r="G34" s="5"/>
      <c r="H34" s="4"/>
      <c r="I34" s="5"/>
      <c r="J34" s="4"/>
      <c r="K34" s="5">
        <v>1000</v>
      </c>
      <c r="L34" s="5">
        <v>1</v>
      </c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8"/>
      <c r="AB34" s="9"/>
      <c r="AC34" s="5"/>
      <c r="AD34" s="4"/>
      <c r="AE34" s="5"/>
      <c r="AF34" s="4"/>
      <c r="AG34" s="5">
        <v>800</v>
      </c>
      <c r="AH34" s="4">
        <v>5</v>
      </c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117</v>
      </c>
      <c r="B35" s="4">
        <v>2002</v>
      </c>
      <c r="C35" s="7" t="s">
        <v>13</v>
      </c>
      <c r="D35" s="13">
        <f t="shared" si="2"/>
        <v>5</v>
      </c>
      <c r="E35" s="11"/>
      <c r="F35" s="13">
        <f t="shared" si="1"/>
        <v>1</v>
      </c>
      <c r="G35" s="5"/>
      <c r="H35" s="4"/>
      <c r="I35" s="5"/>
      <c r="J35" s="4"/>
      <c r="K35" s="5">
        <v>3000</v>
      </c>
      <c r="L35" s="5">
        <v>5</v>
      </c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163</v>
      </c>
      <c r="B36" s="4">
        <v>2003</v>
      </c>
      <c r="C36" s="7" t="s">
        <v>150</v>
      </c>
      <c r="D36" s="13">
        <f t="shared" si="2"/>
        <v>5</v>
      </c>
      <c r="E36" s="11"/>
      <c r="F36" s="13">
        <f t="shared" si="1"/>
        <v>1</v>
      </c>
      <c r="G36" s="5"/>
      <c r="H36" s="4"/>
      <c r="I36" s="5"/>
      <c r="J36" s="4"/>
      <c r="K36" s="5"/>
      <c r="L36" s="5"/>
      <c r="M36" s="5">
        <v>3000</v>
      </c>
      <c r="N36" s="4">
        <v>5</v>
      </c>
      <c r="O36" s="5"/>
      <c r="P36" s="4"/>
      <c r="Q36" s="5"/>
      <c r="R36" s="4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332</v>
      </c>
      <c r="B37" s="4">
        <v>2002</v>
      </c>
      <c r="C37" s="7" t="s">
        <v>4</v>
      </c>
      <c r="D37" s="13">
        <f t="shared" si="2"/>
        <v>5</v>
      </c>
      <c r="E37" s="11"/>
      <c r="F37" s="13">
        <f t="shared" si="1"/>
        <v>2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>
        <v>800</v>
      </c>
      <c r="AD37" s="4">
        <v>1</v>
      </c>
      <c r="AE37" s="5"/>
      <c r="AF37" s="4"/>
      <c r="AG37" s="5"/>
      <c r="AH37" s="4"/>
      <c r="AI37" s="5"/>
      <c r="AJ37" s="4"/>
      <c r="AK37" s="5"/>
      <c r="AL37" s="4"/>
      <c r="AM37" s="5">
        <v>800</v>
      </c>
      <c r="AN37" s="4">
        <v>4</v>
      </c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/>
      <c r="AZ37" s="5"/>
      <c r="BA37" s="5"/>
      <c r="BB37" s="5"/>
      <c r="BC37" s="8"/>
      <c r="BD37" s="9"/>
      <c r="BE37" s="5"/>
      <c r="BF37" s="4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304</v>
      </c>
      <c r="B38" s="4">
        <v>2002</v>
      </c>
      <c r="C38" s="7" t="s">
        <v>8</v>
      </c>
      <c r="D38" s="13">
        <f t="shared" si="2"/>
        <v>4</v>
      </c>
      <c r="E38" s="11"/>
      <c r="F38" s="13">
        <f t="shared" si="1"/>
        <v>1</v>
      </c>
      <c r="G38" s="5"/>
      <c r="H38" s="4"/>
      <c r="I38" s="5"/>
      <c r="J38" s="4"/>
      <c r="K38" s="5"/>
      <c r="L38" s="5"/>
      <c r="M38" s="5"/>
      <c r="N38" s="4"/>
      <c r="O38" s="18"/>
      <c r="P38" s="17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>
        <v>800</v>
      </c>
      <c r="AZ38" s="5">
        <v>4</v>
      </c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 t="s">
        <v>20</v>
      </c>
      <c r="B39" s="4">
        <v>2002</v>
      </c>
      <c r="C39" s="7" t="s">
        <v>10</v>
      </c>
      <c r="D39" s="13">
        <f t="shared" si="2"/>
        <v>4</v>
      </c>
      <c r="E39" s="11"/>
      <c r="F39" s="13">
        <f t="shared" si="1"/>
        <v>1</v>
      </c>
      <c r="G39" s="8"/>
      <c r="H39" s="9"/>
      <c r="I39" s="8"/>
      <c r="J39" s="9"/>
      <c r="K39" s="5">
        <v>1000</v>
      </c>
      <c r="L39" s="5">
        <v>4</v>
      </c>
      <c r="M39" s="8"/>
      <c r="N39" s="9"/>
      <c r="O39" s="19"/>
      <c r="P39" s="16"/>
      <c r="Q39" s="8"/>
      <c r="R39" s="9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333</v>
      </c>
      <c r="B40" s="4">
        <v>2002</v>
      </c>
      <c r="C40" s="7" t="s">
        <v>51</v>
      </c>
      <c r="D40" s="13">
        <f t="shared" si="2"/>
        <v>4</v>
      </c>
      <c r="E40" s="11"/>
      <c r="F40" s="13">
        <f t="shared" si="1"/>
        <v>1</v>
      </c>
      <c r="G40" s="5"/>
      <c r="H40" s="4"/>
      <c r="I40" s="5"/>
      <c r="J40" s="4"/>
      <c r="K40" s="5"/>
      <c r="L40" s="5"/>
      <c r="M40" s="5"/>
      <c r="N40" s="4"/>
      <c r="O40" s="18"/>
      <c r="P40" s="17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 t="s">
        <v>328</v>
      </c>
      <c r="AD40" s="4">
        <v>4</v>
      </c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8"/>
      <c r="BN40" s="9"/>
      <c r="BO40" s="8"/>
      <c r="BP40" s="9"/>
      <c r="BQ40" s="8"/>
    </row>
    <row r="41" spans="1:69" ht="12.75">
      <c r="A41" s="7" t="s">
        <v>161</v>
      </c>
      <c r="B41" s="4">
        <v>2002</v>
      </c>
      <c r="C41" s="7" t="s">
        <v>150</v>
      </c>
      <c r="D41" s="13">
        <f t="shared" si="2"/>
        <v>10</v>
      </c>
      <c r="E41" s="11"/>
      <c r="F41" s="13">
        <f t="shared" si="1"/>
        <v>3</v>
      </c>
      <c r="G41" s="5"/>
      <c r="H41" s="4"/>
      <c r="I41" s="5"/>
      <c r="J41" s="4"/>
      <c r="K41" s="5"/>
      <c r="L41" s="5"/>
      <c r="M41" s="5">
        <v>1000</v>
      </c>
      <c r="N41" s="4">
        <v>2</v>
      </c>
      <c r="O41" s="5"/>
      <c r="P41" s="4"/>
      <c r="Q41" s="8"/>
      <c r="R41" s="9"/>
      <c r="S41" s="8"/>
      <c r="T41" s="9"/>
      <c r="U41" s="5"/>
      <c r="V41" s="4"/>
      <c r="W41" s="5"/>
      <c r="X41" s="4"/>
      <c r="Y41" s="5"/>
      <c r="Z41" s="4"/>
      <c r="AA41" s="8"/>
      <c r="AB41" s="9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5">
        <v>1500</v>
      </c>
      <c r="AP41" s="4">
        <v>2</v>
      </c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8"/>
      <c r="BB41" s="9"/>
      <c r="BC41" s="8">
        <v>1500</v>
      </c>
      <c r="BD41" s="9">
        <v>6</v>
      </c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114</v>
      </c>
      <c r="B42" s="4">
        <v>2002</v>
      </c>
      <c r="C42" s="7" t="s">
        <v>106</v>
      </c>
      <c r="D42" s="13">
        <f t="shared" si="2"/>
        <v>3</v>
      </c>
      <c r="E42" s="11"/>
      <c r="F42" s="13">
        <f t="shared" si="1"/>
        <v>1</v>
      </c>
      <c r="G42" s="8"/>
      <c r="H42" s="9"/>
      <c r="I42" s="8"/>
      <c r="J42" s="9"/>
      <c r="K42" s="8">
        <v>1000</v>
      </c>
      <c r="L42" s="9">
        <v>3</v>
      </c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8"/>
      <c r="AP42" s="9"/>
      <c r="AQ42" s="8"/>
      <c r="AR42" s="9"/>
      <c r="AS42" s="18"/>
      <c r="AT42" s="17"/>
      <c r="AU42" s="8"/>
      <c r="AV42" s="9"/>
      <c r="AW42" s="5"/>
      <c r="AX42" s="4"/>
      <c r="AY42" s="8"/>
      <c r="AZ42" s="9"/>
      <c r="BA42" s="8"/>
      <c r="BB42" s="9"/>
      <c r="BC42" s="8"/>
      <c r="BD42" s="9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ht="12.75">
      <c r="A43" s="7" t="s">
        <v>305</v>
      </c>
      <c r="B43" s="4">
        <v>2002</v>
      </c>
      <c r="C43" s="7" t="s">
        <v>8</v>
      </c>
      <c r="D43" s="13">
        <f t="shared" si="2"/>
        <v>3</v>
      </c>
      <c r="E43" s="11"/>
      <c r="F43" s="13">
        <f t="shared" si="1"/>
        <v>1</v>
      </c>
      <c r="G43" s="5"/>
      <c r="H43" s="4"/>
      <c r="I43" s="5"/>
      <c r="J43" s="4"/>
      <c r="K43" s="5"/>
      <c r="L43" s="5"/>
      <c r="M43" s="5"/>
      <c r="N43" s="4"/>
      <c r="O43" s="18"/>
      <c r="P43" s="17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>
        <v>800</v>
      </c>
      <c r="AZ43" s="5">
        <v>3</v>
      </c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8"/>
      <c r="BN43" s="9"/>
      <c r="BO43" s="8"/>
      <c r="BP43" s="9"/>
      <c r="BQ43" s="8"/>
    </row>
    <row r="44" spans="1:69" ht="12.75">
      <c r="A44" s="7" t="s">
        <v>44</v>
      </c>
      <c r="B44" s="4">
        <v>2002</v>
      </c>
      <c r="C44" s="7" t="s">
        <v>45</v>
      </c>
      <c r="D44" s="13">
        <f t="shared" si="2"/>
        <v>3</v>
      </c>
      <c r="E44" s="11"/>
      <c r="F44" s="13">
        <f t="shared" si="1"/>
        <v>1</v>
      </c>
      <c r="G44" s="8"/>
      <c r="H44" s="9"/>
      <c r="I44" s="8">
        <v>2000</v>
      </c>
      <c r="J44" s="9">
        <v>3</v>
      </c>
      <c r="K44" s="8"/>
      <c r="L44" s="9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</row>
    <row r="45" spans="1:69" ht="12.75">
      <c r="A45" s="7" t="s">
        <v>335</v>
      </c>
      <c r="B45" s="4">
        <v>2003</v>
      </c>
      <c r="C45" s="7" t="s">
        <v>110</v>
      </c>
      <c r="D45" s="13">
        <f t="shared" si="2"/>
        <v>3</v>
      </c>
      <c r="E45" s="11"/>
      <c r="F45" s="13">
        <f t="shared" si="1"/>
        <v>1</v>
      </c>
      <c r="G45" s="5"/>
      <c r="H45" s="4"/>
      <c r="I45" s="5"/>
      <c r="J45" s="4"/>
      <c r="K45" s="5"/>
      <c r="L45" s="5"/>
      <c r="M45" s="5"/>
      <c r="N45" s="4"/>
      <c r="O45" s="18"/>
      <c r="P45" s="17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>
        <v>800</v>
      </c>
      <c r="AF45" s="4">
        <v>3</v>
      </c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8"/>
      <c r="BL45" s="9"/>
      <c r="BM45" s="8"/>
      <c r="BN45" s="9"/>
      <c r="BO45" s="8"/>
      <c r="BP45" s="9"/>
      <c r="BQ45" s="8"/>
    </row>
    <row r="46" spans="1:69" ht="12.75">
      <c r="A46" s="7" t="s">
        <v>336</v>
      </c>
      <c r="B46" s="4">
        <v>2002</v>
      </c>
      <c r="C46" s="7" t="s">
        <v>110</v>
      </c>
      <c r="D46" s="13">
        <f t="shared" si="2"/>
        <v>2</v>
      </c>
      <c r="E46" s="11"/>
      <c r="F46" s="13">
        <f t="shared" si="1"/>
        <v>1</v>
      </c>
      <c r="G46" s="5"/>
      <c r="H46" s="4"/>
      <c r="I46" s="5"/>
      <c r="J46" s="4"/>
      <c r="K46" s="5"/>
      <c r="L46" s="5"/>
      <c r="M46" s="5"/>
      <c r="N46" s="4"/>
      <c r="O46" s="18"/>
      <c r="P46" s="17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>
        <v>800</v>
      </c>
      <c r="AF46" s="4">
        <v>2</v>
      </c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8"/>
      <c r="BL46" s="9"/>
      <c r="BM46" s="8"/>
      <c r="BN46" s="9"/>
      <c r="BO46" s="8"/>
      <c r="BP46" s="9"/>
      <c r="BQ46" s="8"/>
    </row>
    <row r="47" spans="1:69" ht="12.75">
      <c r="A47" s="7" t="s">
        <v>339</v>
      </c>
      <c r="B47" s="4">
        <v>2003</v>
      </c>
      <c r="C47" s="7" t="s">
        <v>340</v>
      </c>
      <c r="D47" s="13">
        <f t="shared" si="2"/>
        <v>2</v>
      </c>
      <c r="E47" s="11"/>
      <c r="F47" s="13">
        <f t="shared" si="1"/>
        <v>1</v>
      </c>
      <c r="G47" s="5"/>
      <c r="H47" s="4"/>
      <c r="I47" s="5"/>
      <c r="J47" s="4"/>
      <c r="K47" s="5"/>
      <c r="L47" s="5"/>
      <c r="M47" s="5"/>
      <c r="N47" s="4"/>
      <c r="O47" s="18"/>
      <c r="P47" s="17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>
        <v>800</v>
      </c>
      <c r="AN47" s="4">
        <v>2</v>
      </c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 t="s">
        <v>321</v>
      </c>
      <c r="B48" s="4">
        <v>2003</v>
      </c>
      <c r="C48" s="7" t="s">
        <v>59</v>
      </c>
      <c r="D48" s="13">
        <f t="shared" si="2"/>
        <v>2</v>
      </c>
      <c r="E48" s="11"/>
      <c r="F48" s="13">
        <f t="shared" si="1"/>
        <v>1</v>
      </c>
      <c r="G48" s="5"/>
      <c r="H48" s="4"/>
      <c r="I48" s="5"/>
      <c r="J48" s="4"/>
      <c r="K48" s="5"/>
      <c r="L48" s="5"/>
      <c r="M48" s="5"/>
      <c r="N48" s="4"/>
      <c r="O48" s="18"/>
      <c r="P48" s="17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>
        <v>800</v>
      </c>
      <c r="AZ48" s="5">
        <v>2</v>
      </c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ht="12.75">
      <c r="A49" s="7" t="s">
        <v>46</v>
      </c>
      <c r="B49" s="4">
        <v>2002</v>
      </c>
      <c r="C49" s="7" t="s">
        <v>47</v>
      </c>
      <c r="D49" s="13">
        <f t="shared" si="2"/>
        <v>2</v>
      </c>
      <c r="E49" s="11"/>
      <c r="F49" s="13">
        <f t="shared" si="1"/>
        <v>1</v>
      </c>
      <c r="G49" s="5"/>
      <c r="H49" s="4"/>
      <c r="I49" s="5">
        <v>2000</v>
      </c>
      <c r="J49" s="4">
        <v>2</v>
      </c>
      <c r="K49" s="5"/>
      <c r="L49" s="5"/>
      <c r="M49" s="5"/>
      <c r="N49" s="4"/>
      <c r="O49" s="5"/>
      <c r="P49" s="4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5"/>
      <c r="AL49" s="4"/>
      <c r="AM49" s="5"/>
      <c r="AN49" s="4"/>
      <c r="AO49" s="8"/>
      <c r="AP49" s="9"/>
      <c r="AQ49" s="8"/>
      <c r="AR49" s="9"/>
      <c r="AS49" s="18"/>
      <c r="AT49" s="17"/>
      <c r="AU49" s="8"/>
      <c r="AV49" s="9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 t="s">
        <v>343</v>
      </c>
      <c r="B50" s="4">
        <v>2003</v>
      </c>
      <c r="C50" s="7" t="s">
        <v>10</v>
      </c>
      <c r="D50" s="13">
        <f t="shared" si="2"/>
        <v>2</v>
      </c>
      <c r="E50" s="11"/>
      <c r="F50" s="13">
        <f t="shared" si="1"/>
        <v>1</v>
      </c>
      <c r="G50" s="5"/>
      <c r="H50" s="4"/>
      <c r="I50" s="5"/>
      <c r="J50" s="4"/>
      <c r="K50" s="5"/>
      <c r="L50" s="5"/>
      <c r="M50" s="5"/>
      <c r="N50" s="4"/>
      <c r="O50" s="18"/>
      <c r="P50" s="17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>
        <v>800</v>
      </c>
      <c r="AV50" s="4">
        <v>2</v>
      </c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8"/>
      <c r="BL50" s="9"/>
      <c r="BM50" s="8"/>
      <c r="BN50" s="9"/>
      <c r="BO50" s="8"/>
      <c r="BP50" s="9"/>
      <c r="BQ50" s="8"/>
    </row>
    <row r="51" spans="1:69" ht="12.75">
      <c r="A51" s="7" t="s">
        <v>342</v>
      </c>
      <c r="B51" s="4">
        <v>2003</v>
      </c>
      <c r="C51" s="7" t="s">
        <v>4</v>
      </c>
      <c r="D51" s="13">
        <f t="shared" si="2"/>
        <v>1</v>
      </c>
      <c r="E51" s="11"/>
      <c r="F51" s="13">
        <f t="shared" si="1"/>
        <v>1</v>
      </c>
      <c r="G51" s="5"/>
      <c r="H51" s="4"/>
      <c r="I51" s="5"/>
      <c r="J51" s="4"/>
      <c r="K51" s="5"/>
      <c r="L51" s="5"/>
      <c r="M51" s="5"/>
      <c r="N51" s="4"/>
      <c r="O51" s="18"/>
      <c r="P51" s="17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>
        <v>1500</v>
      </c>
      <c r="AP51" s="4">
        <v>1</v>
      </c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</row>
    <row r="52" spans="1:69" ht="12.75">
      <c r="A52" s="7" t="s">
        <v>120</v>
      </c>
      <c r="B52" s="4">
        <v>2003</v>
      </c>
      <c r="C52" s="7" t="s">
        <v>112</v>
      </c>
      <c r="D52" s="13">
        <f t="shared" si="2"/>
        <v>1</v>
      </c>
      <c r="E52" s="11"/>
      <c r="F52" s="13">
        <f t="shared" si="1"/>
        <v>1</v>
      </c>
      <c r="G52" s="8"/>
      <c r="H52" s="9"/>
      <c r="I52" s="8"/>
      <c r="J52" s="9"/>
      <c r="K52" s="8">
        <v>3000</v>
      </c>
      <c r="L52" s="9">
        <v>1</v>
      </c>
      <c r="M52" s="5"/>
      <c r="N52" s="4"/>
      <c r="O52" s="5"/>
      <c r="P52" s="4"/>
      <c r="Q52" s="8"/>
      <c r="R52" s="9"/>
      <c r="S52" s="8"/>
      <c r="T52" s="9"/>
      <c r="U52" s="5"/>
      <c r="V52" s="4"/>
      <c r="W52" s="8"/>
      <c r="X52" s="9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8"/>
      <c r="AJ52" s="9"/>
      <c r="AK52" s="8"/>
      <c r="AL52" s="9"/>
      <c r="AM52" s="5"/>
      <c r="AN52" s="4"/>
      <c r="AO52" s="8"/>
      <c r="AP52" s="9"/>
      <c r="AQ52" s="8"/>
      <c r="AR52" s="9"/>
      <c r="AS52" s="18"/>
      <c r="AT52" s="17"/>
      <c r="AU52" s="8"/>
      <c r="AV52" s="9"/>
      <c r="AW52" s="5"/>
      <c r="AX52" s="4"/>
      <c r="AY52" s="5"/>
      <c r="AZ52" s="5"/>
      <c r="BA52" s="5"/>
      <c r="BB52" s="5"/>
      <c r="BC52" s="5"/>
      <c r="BD52" s="4"/>
      <c r="BE52" s="8"/>
      <c r="BF52" s="17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ht="12.75">
      <c r="A53" s="7"/>
      <c r="B53" s="4"/>
      <c r="C53" s="7"/>
      <c r="D53" s="13">
        <f t="shared" si="2"/>
        <v>0</v>
      </c>
      <c r="E53" s="11"/>
      <c r="F53" s="13">
        <f t="shared" si="1"/>
        <v>0</v>
      </c>
      <c r="G53" s="5"/>
      <c r="H53" s="4"/>
      <c r="I53" s="5"/>
      <c r="J53" s="4"/>
      <c r="K53" s="5"/>
      <c r="L53" s="5"/>
      <c r="M53" s="5"/>
      <c r="N53" s="4"/>
      <c r="O53" s="18"/>
      <c r="P53" s="17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8"/>
      <c r="BL53" s="9"/>
      <c r="BM53" s="8"/>
      <c r="BN53" s="9"/>
      <c r="BO53" s="8"/>
      <c r="BP53" s="9"/>
      <c r="BQ53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7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300</v>
      </c>
      <c r="AS1" s="20"/>
      <c r="AT1" s="9" t="s">
        <v>408</v>
      </c>
      <c r="AU1" s="20"/>
      <c r="AV1" s="9" t="s">
        <v>409</v>
      </c>
      <c r="AW1" s="20"/>
      <c r="AX1" s="9" t="s">
        <v>419</v>
      </c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267</v>
      </c>
      <c r="B2" s="4">
        <v>2003</v>
      </c>
      <c r="C2" s="7" t="s">
        <v>51</v>
      </c>
      <c r="D2" s="13">
        <f aca="true" t="shared" si="0" ref="D2:D37">H2+J2+L2+N2+P2+R2+T2+V2+X2+Z2+AB2+AD2+AF2+AH2+AJ2+AL2+AN2+AP2+AR2+AT2+AV2+AX2+AZ2+BB2+BD2+BF2+BH2+BJ2+BL2+BN2-E2</f>
        <v>46</v>
      </c>
      <c r="E2" s="11"/>
      <c r="F2" s="13">
        <f>COUNT(H2,J2,L2,N2,P2,R2,T2,V2,X2,Z2,AB2,AD2,AF2,AH2,AJ2,AL2,AN2,AP2,AR2,AT2,AV2,AX2)</f>
        <v>9</v>
      </c>
      <c r="G2" s="5"/>
      <c r="H2" s="4"/>
      <c r="I2" s="5"/>
      <c r="J2" s="4"/>
      <c r="K2" s="8"/>
      <c r="L2" s="9"/>
      <c r="M2" s="5"/>
      <c r="N2" s="4"/>
      <c r="O2" s="5"/>
      <c r="P2" s="4"/>
      <c r="Q2" s="5"/>
      <c r="R2" s="4"/>
      <c r="S2" s="5" t="s">
        <v>5</v>
      </c>
      <c r="T2" s="4">
        <v>3</v>
      </c>
      <c r="U2" s="5" t="s">
        <v>167</v>
      </c>
      <c r="V2" s="4">
        <v>3</v>
      </c>
      <c r="W2" s="5" t="s">
        <v>5</v>
      </c>
      <c r="X2" s="4">
        <v>6</v>
      </c>
      <c r="Y2" s="5" t="s">
        <v>167</v>
      </c>
      <c r="Z2" s="4">
        <v>5</v>
      </c>
      <c r="AA2" s="5" t="s">
        <v>5</v>
      </c>
      <c r="AB2" s="4">
        <v>4</v>
      </c>
      <c r="AC2" s="5"/>
      <c r="AD2" s="4"/>
      <c r="AE2" s="5" t="s">
        <v>5</v>
      </c>
      <c r="AF2" s="4">
        <v>4</v>
      </c>
      <c r="AG2" s="5" t="s">
        <v>167</v>
      </c>
      <c r="AH2" s="4">
        <v>5</v>
      </c>
      <c r="AI2" s="8"/>
      <c r="AJ2" s="9"/>
      <c r="AK2" s="5"/>
      <c r="AL2" s="4"/>
      <c r="AM2" s="5"/>
      <c r="AN2" s="4"/>
      <c r="AO2" s="5" t="s">
        <v>5</v>
      </c>
      <c r="AP2" s="4">
        <v>6</v>
      </c>
      <c r="AQ2" s="5"/>
      <c r="AR2" s="4"/>
      <c r="AS2" s="19" t="s">
        <v>167</v>
      </c>
      <c r="AT2" s="16">
        <v>10</v>
      </c>
      <c r="AU2" s="5"/>
      <c r="AV2" s="4"/>
      <c r="AW2" s="5"/>
      <c r="AX2" s="4"/>
      <c r="AY2" s="5"/>
      <c r="AZ2" s="5"/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265</v>
      </c>
      <c r="B3" s="4">
        <v>2003</v>
      </c>
      <c r="C3" s="7" t="s">
        <v>51</v>
      </c>
      <c r="D3" s="13">
        <f t="shared" si="0"/>
        <v>41</v>
      </c>
      <c r="E3" s="11"/>
      <c r="F3" s="13">
        <f aca="true" t="shared" si="1" ref="F3:F37">COUNT(H3,J3,L3,N3,P3,R3,T3,V3,X3,Z3,AB3,AD3,AF3,AH3,AJ3,AL3,AN3,AP3,AR3,AT3,AV3,AX3)</f>
        <v>6</v>
      </c>
      <c r="G3" s="8"/>
      <c r="H3" s="9"/>
      <c r="I3" s="8"/>
      <c r="J3" s="9"/>
      <c r="K3" s="8"/>
      <c r="L3" s="9"/>
      <c r="M3" s="5"/>
      <c r="N3" s="4"/>
      <c r="O3" s="5"/>
      <c r="P3" s="4"/>
      <c r="Q3" s="5"/>
      <c r="R3" s="4"/>
      <c r="S3" s="5" t="s">
        <v>5</v>
      </c>
      <c r="T3" s="4">
        <v>5</v>
      </c>
      <c r="U3" s="5" t="s">
        <v>167</v>
      </c>
      <c r="V3" s="4">
        <v>6</v>
      </c>
      <c r="W3" s="5" t="s">
        <v>121</v>
      </c>
      <c r="X3" s="4">
        <v>6</v>
      </c>
      <c r="Y3" s="5" t="s">
        <v>167</v>
      </c>
      <c r="Z3" s="4">
        <v>6</v>
      </c>
      <c r="AA3" s="5"/>
      <c r="AB3" s="4"/>
      <c r="AC3" s="8"/>
      <c r="AD3" s="9"/>
      <c r="AE3" s="8"/>
      <c r="AF3" s="9"/>
      <c r="AG3" s="5" t="s">
        <v>167</v>
      </c>
      <c r="AH3" s="4">
        <v>6</v>
      </c>
      <c r="AI3" s="5"/>
      <c r="AJ3" s="4"/>
      <c r="AK3" s="8"/>
      <c r="AL3" s="9"/>
      <c r="AM3" s="8"/>
      <c r="AN3" s="9"/>
      <c r="AO3" s="8"/>
      <c r="AP3" s="9"/>
      <c r="AQ3" s="8"/>
      <c r="AR3" s="9"/>
      <c r="AS3" s="18" t="s">
        <v>167</v>
      </c>
      <c r="AT3" s="17">
        <v>12</v>
      </c>
      <c r="AU3" s="8"/>
      <c r="AV3" s="9"/>
      <c r="AW3" s="8"/>
      <c r="AX3" s="9"/>
      <c r="AY3" s="8"/>
      <c r="AZ3" s="9"/>
      <c r="BA3" s="5"/>
      <c r="BB3" s="5"/>
      <c r="BC3" s="5"/>
      <c r="BD3" s="4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266</v>
      </c>
      <c r="B4" s="4">
        <v>2002</v>
      </c>
      <c r="C4" s="7" t="s">
        <v>100</v>
      </c>
      <c r="D4" s="13">
        <f t="shared" si="0"/>
        <v>39</v>
      </c>
      <c r="E4" s="11"/>
      <c r="F4" s="13">
        <f t="shared" si="1"/>
        <v>6</v>
      </c>
      <c r="G4" s="5"/>
      <c r="H4" s="4"/>
      <c r="I4" s="5"/>
      <c r="J4" s="4"/>
      <c r="K4" s="5"/>
      <c r="L4" s="5"/>
      <c r="M4" s="5"/>
      <c r="N4" s="4"/>
      <c r="O4" s="5"/>
      <c r="P4" s="4"/>
      <c r="Q4" s="5"/>
      <c r="R4" s="4"/>
      <c r="S4" s="5" t="s">
        <v>5</v>
      </c>
      <c r="T4" s="4">
        <v>4</v>
      </c>
      <c r="U4" s="5"/>
      <c r="V4" s="4"/>
      <c r="W4" s="5"/>
      <c r="X4" s="4"/>
      <c r="Y4" s="5"/>
      <c r="Z4" s="4"/>
      <c r="AA4" s="5" t="s">
        <v>5</v>
      </c>
      <c r="AB4" s="4">
        <v>5</v>
      </c>
      <c r="AC4" s="5"/>
      <c r="AD4" s="4"/>
      <c r="AE4" s="5" t="s">
        <v>5</v>
      </c>
      <c r="AF4" s="4">
        <v>6</v>
      </c>
      <c r="AG4" s="8"/>
      <c r="AH4" s="9"/>
      <c r="AI4" s="8"/>
      <c r="AJ4" s="9"/>
      <c r="AK4" s="5"/>
      <c r="AL4" s="4"/>
      <c r="AM4" s="5"/>
      <c r="AN4" s="4"/>
      <c r="AO4" s="5"/>
      <c r="AP4" s="4"/>
      <c r="AQ4" s="5" t="s">
        <v>5</v>
      </c>
      <c r="AR4" s="4">
        <v>6</v>
      </c>
      <c r="AS4" s="19" t="s">
        <v>5</v>
      </c>
      <c r="AT4" s="16">
        <v>12</v>
      </c>
      <c r="AU4" s="5" t="s">
        <v>5</v>
      </c>
      <c r="AV4" s="4">
        <v>6</v>
      </c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165</v>
      </c>
      <c r="B5" s="4">
        <v>2003</v>
      </c>
      <c r="C5" s="7" t="s">
        <v>158</v>
      </c>
      <c r="D5" s="13">
        <f t="shared" si="0"/>
        <v>31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5" t="s">
        <v>121</v>
      </c>
      <c r="N5" s="4">
        <v>6</v>
      </c>
      <c r="O5" s="5"/>
      <c r="P5" s="4"/>
      <c r="Q5" s="5"/>
      <c r="R5" s="4"/>
      <c r="S5" s="8" t="s">
        <v>121</v>
      </c>
      <c r="T5" s="9">
        <v>4</v>
      </c>
      <c r="U5" s="8"/>
      <c r="V5" s="9"/>
      <c r="W5" s="8" t="s">
        <v>121</v>
      </c>
      <c r="X5" s="9">
        <v>3</v>
      </c>
      <c r="Y5" s="5"/>
      <c r="Z5" s="4"/>
      <c r="AA5" s="5" t="s">
        <v>121</v>
      </c>
      <c r="AB5" s="4">
        <v>6</v>
      </c>
      <c r="AC5" s="5"/>
      <c r="AD5" s="4"/>
      <c r="AE5" s="5" t="s">
        <v>121</v>
      </c>
      <c r="AF5" s="4">
        <v>6</v>
      </c>
      <c r="AG5" s="5" t="s">
        <v>121</v>
      </c>
      <c r="AH5" s="4">
        <v>6</v>
      </c>
      <c r="AI5" s="5"/>
      <c r="AJ5" s="4"/>
      <c r="AK5" s="8"/>
      <c r="AL5" s="9"/>
      <c r="AM5" s="8"/>
      <c r="AN5" s="9"/>
      <c r="AO5" s="8"/>
      <c r="AP5" s="9"/>
      <c r="AQ5" s="8"/>
      <c r="AR5" s="9"/>
      <c r="AS5" s="18"/>
      <c r="AT5" s="17"/>
      <c r="AU5" s="8"/>
      <c r="AV5" s="9"/>
      <c r="AW5" s="8"/>
      <c r="AX5" s="9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21</v>
      </c>
      <c r="B6" s="4">
        <v>2002</v>
      </c>
      <c r="C6" s="7" t="s">
        <v>22</v>
      </c>
      <c r="D6" s="13">
        <f t="shared" si="0"/>
        <v>30</v>
      </c>
      <c r="E6" s="11"/>
      <c r="F6" s="13">
        <f t="shared" si="1"/>
        <v>6</v>
      </c>
      <c r="G6" s="5" t="s">
        <v>5</v>
      </c>
      <c r="H6" s="4">
        <v>5</v>
      </c>
      <c r="I6" s="5"/>
      <c r="J6" s="4"/>
      <c r="K6" s="5"/>
      <c r="L6" s="5"/>
      <c r="M6" s="5"/>
      <c r="N6" s="4"/>
      <c r="O6" s="5" t="s">
        <v>5</v>
      </c>
      <c r="P6" s="4">
        <v>5</v>
      </c>
      <c r="Q6" s="5"/>
      <c r="R6" s="4"/>
      <c r="S6" s="5"/>
      <c r="T6" s="4"/>
      <c r="U6" s="5"/>
      <c r="V6" s="4"/>
      <c r="W6" s="5"/>
      <c r="X6" s="4"/>
      <c r="Y6" s="5"/>
      <c r="Z6" s="4"/>
      <c r="AA6" s="5" t="s">
        <v>5</v>
      </c>
      <c r="AB6" s="4">
        <v>3</v>
      </c>
      <c r="AC6" s="5" t="s">
        <v>5</v>
      </c>
      <c r="AD6" s="4">
        <v>5</v>
      </c>
      <c r="AE6" s="5" t="s">
        <v>5</v>
      </c>
      <c r="AF6" s="4">
        <v>2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19" t="s">
        <v>5</v>
      </c>
      <c r="AT6" s="16">
        <v>10</v>
      </c>
      <c r="AU6" s="5"/>
      <c r="AV6" s="4"/>
      <c r="AW6" s="5"/>
      <c r="AX6" s="4"/>
      <c r="AY6" s="5"/>
      <c r="AZ6" s="5"/>
      <c r="BA6" s="5"/>
      <c r="BB6" s="5"/>
      <c r="BC6" s="8"/>
      <c r="BD6" s="9"/>
      <c r="BE6" s="5"/>
      <c r="BF6" s="4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345</v>
      </c>
      <c r="B7" s="4">
        <v>2003</v>
      </c>
      <c r="C7" s="7" t="s">
        <v>8</v>
      </c>
      <c r="D7" s="13">
        <f t="shared" si="0"/>
        <v>27</v>
      </c>
      <c r="E7" s="11"/>
      <c r="F7" s="13">
        <f t="shared" si="1"/>
        <v>4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8"/>
      <c r="V7" s="9"/>
      <c r="W7" s="5" t="s">
        <v>5</v>
      </c>
      <c r="X7" s="4">
        <v>5</v>
      </c>
      <c r="Y7" s="5"/>
      <c r="Z7" s="4"/>
      <c r="AA7" s="5" t="s">
        <v>5</v>
      </c>
      <c r="AB7" s="4">
        <v>6</v>
      </c>
      <c r="AC7" s="5"/>
      <c r="AD7" s="4"/>
      <c r="AE7" s="5" t="s">
        <v>5</v>
      </c>
      <c r="AF7" s="4">
        <v>5</v>
      </c>
      <c r="AG7" s="5"/>
      <c r="AH7" s="4"/>
      <c r="AI7" s="8"/>
      <c r="AJ7" s="9"/>
      <c r="AK7" s="5"/>
      <c r="AL7" s="4"/>
      <c r="AM7" s="5"/>
      <c r="AN7" s="4"/>
      <c r="AO7" s="8"/>
      <c r="AP7" s="9"/>
      <c r="AQ7" s="8"/>
      <c r="AR7" s="9"/>
      <c r="AS7" s="18" t="s">
        <v>5</v>
      </c>
      <c r="AT7" s="17">
        <v>11</v>
      </c>
      <c r="AU7" s="8"/>
      <c r="AV7" s="9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49</v>
      </c>
      <c r="B8" s="4">
        <v>2002</v>
      </c>
      <c r="C8" s="7" t="s">
        <v>10</v>
      </c>
      <c r="D8" s="13">
        <f t="shared" si="0"/>
        <v>27</v>
      </c>
      <c r="E8" s="11"/>
      <c r="F8" s="13">
        <f t="shared" si="1"/>
        <v>5</v>
      </c>
      <c r="G8" s="5"/>
      <c r="H8" s="4"/>
      <c r="I8" s="5" t="s">
        <v>5</v>
      </c>
      <c r="J8" s="4">
        <v>6</v>
      </c>
      <c r="K8" s="5"/>
      <c r="L8" s="5"/>
      <c r="M8" s="8"/>
      <c r="N8" s="9"/>
      <c r="O8" s="5"/>
      <c r="P8" s="4"/>
      <c r="Q8" s="5"/>
      <c r="R8" s="4"/>
      <c r="S8" s="5" t="s">
        <v>121</v>
      </c>
      <c r="T8" s="4">
        <v>6</v>
      </c>
      <c r="U8" s="8"/>
      <c r="V8" s="9"/>
      <c r="W8" s="5" t="s">
        <v>121</v>
      </c>
      <c r="X8" s="4">
        <v>5</v>
      </c>
      <c r="Y8" s="5"/>
      <c r="Z8" s="4"/>
      <c r="AA8" s="5" t="s">
        <v>121</v>
      </c>
      <c r="AB8" s="4">
        <v>5</v>
      </c>
      <c r="AC8" s="8"/>
      <c r="AD8" s="9"/>
      <c r="AE8" s="8"/>
      <c r="AF8" s="9"/>
      <c r="AG8" s="5" t="s">
        <v>121</v>
      </c>
      <c r="AH8" s="4">
        <v>5</v>
      </c>
      <c r="AI8" s="8"/>
      <c r="AJ8" s="9"/>
      <c r="AK8" s="5"/>
      <c r="AL8" s="4"/>
      <c r="AM8" s="8"/>
      <c r="AN8" s="9"/>
      <c r="AO8" s="8"/>
      <c r="AP8" s="9"/>
      <c r="AQ8" s="8"/>
      <c r="AR8" s="9"/>
      <c r="AS8" s="18"/>
      <c r="AT8" s="17"/>
      <c r="AU8" s="8"/>
      <c r="AV8" s="9"/>
      <c r="AW8" s="5"/>
      <c r="AX8" s="4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23</v>
      </c>
      <c r="B9" s="4">
        <v>2003</v>
      </c>
      <c r="C9" s="7" t="s">
        <v>22</v>
      </c>
      <c r="D9" s="13">
        <f t="shared" si="0"/>
        <v>22</v>
      </c>
      <c r="E9" s="11"/>
      <c r="F9" s="13">
        <f t="shared" si="1"/>
        <v>5</v>
      </c>
      <c r="G9" s="8" t="s">
        <v>5</v>
      </c>
      <c r="H9" s="9">
        <v>4</v>
      </c>
      <c r="I9" s="8"/>
      <c r="J9" s="9"/>
      <c r="K9" s="8" t="s">
        <v>121</v>
      </c>
      <c r="L9" s="9">
        <v>5</v>
      </c>
      <c r="M9" s="8"/>
      <c r="N9" s="9"/>
      <c r="O9" s="8" t="s">
        <v>121</v>
      </c>
      <c r="P9" s="9">
        <v>5</v>
      </c>
      <c r="Q9" s="8"/>
      <c r="R9" s="9"/>
      <c r="S9" s="5"/>
      <c r="T9" s="4"/>
      <c r="U9" s="5"/>
      <c r="V9" s="4"/>
      <c r="W9" s="5"/>
      <c r="X9" s="4"/>
      <c r="Y9" s="5"/>
      <c r="Z9" s="4"/>
      <c r="AA9" s="5" t="s">
        <v>121</v>
      </c>
      <c r="AB9" s="4">
        <v>4</v>
      </c>
      <c r="AC9" s="5" t="s">
        <v>5</v>
      </c>
      <c r="AD9" s="4">
        <v>4</v>
      </c>
      <c r="AE9" s="5"/>
      <c r="AF9" s="4"/>
      <c r="AG9" s="5"/>
      <c r="AH9" s="4"/>
      <c r="AI9" s="5"/>
      <c r="AJ9" s="4"/>
      <c r="AK9" s="8"/>
      <c r="AL9" s="9"/>
      <c r="AM9" s="5"/>
      <c r="AN9" s="4"/>
      <c r="AO9" s="8"/>
      <c r="AP9" s="9"/>
      <c r="AQ9" s="8"/>
      <c r="AR9" s="9"/>
      <c r="AS9" s="18"/>
      <c r="AT9" s="17"/>
      <c r="AU9" s="8"/>
      <c r="AV9" s="9"/>
      <c r="AW9" s="5"/>
      <c r="AX9" s="4"/>
      <c r="AY9" s="8"/>
      <c r="AZ9" s="9"/>
      <c r="BA9" s="8"/>
      <c r="BB9" s="9"/>
      <c r="BC9" s="8"/>
      <c r="BD9" s="9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348</v>
      </c>
      <c r="B10" s="4">
        <v>2002</v>
      </c>
      <c r="C10" s="7" t="s">
        <v>4</v>
      </c>
      <c r="D10" s="13">
        <f t="shared" si="0"/>
        <v>21</v>
      </c>
      <c r="E10" s="11"/>
      <c r="F10" s="13">
        <f t="shared" si="1"/>
        <v>3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 t="s">
        <v>167</v>
      </c>
      <c r="AF10" s="4">
        <v>6</v>
      </c>
      <c r="AG10" s="8" t="s">
        <v>167</v>
      </c>
      <c r="AH10" s="9">
        <v>4</v>
      </c>
      <c r="AI10" s="5"/>
      <c r="AJ10" s="4"/>
      <c r="AK10" s="5"/>
      <c r="AL10" s="4"/>
      <c r="AM10" s="8"/>
      <c r="AN10" s="9"/>
      <c r="AO10" s="5"/>
      <c r="AP10" s="4"/>
      <c r="AQ10" s="8"/>
      <c r="AR10" s="9"/>
      <c r="AS10" s="18" t="s">
        <v>167</v>
      </c>
      <c r="AT10" s="17">
        <v>11</v>
      </c>
      <c r="AU10" s="8"/>
      <c r="AV10" s="9"/>
      <c r="AW10" s="5"/>
      <c r="AX10" s="4"/>
      <c r="AY10" s="8"/>
      <c r="AZ10" s="9"/>
      <c r="BA10" s="5"/>
      <c r="BB10" s="5"/>
      <c r="BC10" s="8"/>
      <c r="BD10" s="9"/>
      <c r="BE10" s="5"/>
      <c r="BF10" s="4"/>
      <c r="BG10" s="5"/>
      <c r="BH10" s="4"/>
      <c r="BI10" s="5"/>
      <c r="BJ10" s="4"/>
      <c r="BK10" s="8"/>
      <c r="BL10" s="9"/>
      <c r="BM10" s="8"/>
      <c r="BN10" s="9"/>
      <c r="BO10" s="8"/>
      <c r="BP10" s="9"/>
      <c r="BQ10" s="8"/>
    </row>
    <row r="11" spans="1:69" ht="12.75">
      <c r="A11" s="7" t="s">
        <v>152</v>
      </c>
      <c r="B11" s="4">
        <v>2003</v>
      </c>
      <c r="C11" s="7" t="s">
        <v>45</v>
      </c>
      <c r="D11" s="13">
        <f t="shared" si="0"/>
        <v>21</v>
      </c>
      <c r="E11" s="11"/>
      <c r="F11" s="13">
        <f t="shared" si="1"/>
        <v>5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8"/>
      <c r="R11" s="9"/>
      <c r="S11" s="8" t="s">
        <v>5</v>
      </c>
      <c r="T11" s="9">
        <v>1</v>
      </c>
      <c r="U11" s="5" t="s">
        <v>167</v>
      </c>
      <c r="V11" s="4">
        <v>4</v>
      </c>
      <c r="W11" s="5" t="s">
        <v>5</v>
      </c>
      <c r="X11" s="4">
        <v>3</v>
      </c>
      <c r="Y11" s="5"/>
      <c r="Z11" s="4"/>
      <c r="AA11" s="5"/>
      <c r="AB11" s="4"/>
      <c r="AC11" s="5" t="s">
        <v>5</v>
      </c>
      <c r="AD11" s="4">
        <v>6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 t="s">
        <v>5</v>
      </c>
      <c r="AT11" s="4">
        <v>7</v>
      </c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261</v>
      </c>
      <c r="B12" s="4">
        <v>2002</v>
      </c>
      <c r="C12" s="7" t="s">
        <v>8</v>
      </c>
      <c r="D12" s="13">
        <f t="shared" si="0"/>
        <v>26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 t="s">
        <v>121</v>
      </c>
      <c r="T12" s="4">
        <v>5</v>
      </c>
      <c r="U12" s="8"/>
      <c r="V12" s="9"/>
      <c r="W12" s="5" t="s">
        <v>121</v>
      </c>
      <c r="X12" s="4">
        <v>4</v>
      </c>
      <c r="Y12" s="5"/>
      <c r="Z12" s="4"/>
      <c r="AA12" s="5"/>
      <c r="AB12" s="4"/>
      <c r="AC12" s="8"/>
      <c r="AD12" s="9"/>
      <c r="AE12" s="8" t="s">
        <v>121</v>
      </c>
      <c r="AF12" s="9">
        <v>5</v>
      </c>
      <c r="AG12" s="8"/>
      <c r="AH12" s="9"/>
      <c r="AI12" s="5" t="s">
        <v>121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 t="s">
        <v>121</v>
      </c>
      <c r="AX12" s="4">
        <v>6</v>
      </c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</v>
      </c>
      <c r="B13" s="4">
        <v>2002</v>
      </c>
      <c r="C13" s="7" t="s">
        <v>7</v>
      </c>
      <c r="D13" s="13">
        <f t="shared" si="0"/>
        <v>19</v>
      </c>
      <c r="E13" s="11"/>
      <c r="F13" s="13">
        <f t="shared" si="1"/>
        <v>5</v>
      </c>
      <c r="G13" s="8" t="s">
        <v>5</v>
      </c>
      <c r="H13" s="9">
        <v>3</v>
      </c>
      <c r="I13" s="8"/>
      <c r="J13" s="9"/>
      <c r="K13" s="8"/>
      <c r="L13" s="9"/>
      <c r="M13" s="8"/>
      <c r="N13" s="9"/>
      <c r="O13" s="5" t="s">
        <v>5</v>
      </c>
      <c r="P13" s="4">
        <v>6</v>
      </c>
      <c r="Q13" s="5"/>
      <c r="R13" s="4"/>
      <c r="S13" s="5"/>
      <c r="T13" s="4"/>
      <c r="U13" s="5"/>
      <c r="V13" s="4"/>
      <c r="W13" s="8"/>
      <c r="X13" s="9"/>
      <c r="Y13" s="5"/>
      <c r="Z13" s="4"/>
      <c r="AA13" s="5"/>
      <c r="AB13" s="4"/>
      <c r="AC13" s="5" t="s">
        <v>5</v>
      </c>
      <c r="AD13" s="4">
        <v>2</v>
      </c>
      <c r="AE13" s="5" t="s">
        <v>5</v>
      </c>
      <c r="AF13" s="4">
        <v>3</v>
      </c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 t="s">
        <v>5</v>
      </c>
      <c r="AR13" s="4">
        <v>5</v>
      </c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5"/>
      <c r="BF13" s="4"/>
      <c r="BG13" s="5"/>
      <c r="BH13" s="4"/>
      <c r="BI13" s="5"/>
      <c r="BJ13" s="4"/>
      <c r="BK13" s="8"/>
      <c r="BL13" s="9"/>
      <c r="BM13" s="4"/>
      <c r="BN13" s="4"/>
      <c r="BO13" s="4"/>
      <c r="BP13" s="4"/>
      <c r="BQ13" s="4"/>
    </row>
    <row r="14" spans="1:69" ht="12.75">
      <c r="A14" s="7" t="s">
        <v>346</v>
      </c>
      <c r="B14" s="4">
        <v>2003</v>
      </c>
      <c r="C14" s="7" t="s">
        <v>233</v>
      </c>
      <c r="D14" s="13">
        <f t="shared" si="0"/>
        <v>19</v>
      </c>
      <c r="E14" s="11"/>
      <c r="F14" s="13">
        <f t="shared" si="1"/>
        <v>4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5"/>
      <c r="R14" s="4"/>
      <c r="S14" s="5"/>
      <c r="T14" s="4"/>
      <c r="U14" s="5"/>
      <c r="V14" s="4"/>
      <c r="W14" s="5" t="s">
        <v>5</v>
      </c>
      <c r="X14" s="4">
        <v>4</v>
      </c>
      <c r="Y14" s="5"/>
      <c r="Z14" s="4"/>
      <c r="AA14" s="5"/>
      <c r="AB14" s="4"/>
      <c r="AC14" s="5"/>
      <c r="AD14" s="4"/>
      <c r="AE14" s="5" t="s">
        <v>5</v>
      </c>
      <c r="AF14" s="4">
        <v>1</v>
      </c>
      <c r="AG14" s="5"/>
      <c r="AH14" s="4"/>
      <c r="AI14" s="5"/>
      <c r="AJ14" s="4"/>
      <c r="AK14" s="5"/>
      <c r="AL14" s="4"/>
      <c r="AM14" s="5" t="s">
        <v>5</v>
      </c>
      <c r="AN14" s="4">
        <v>6</v>
      </c>
      <c r="AO14" s="5"/>
      <c r="AP14" s="4"/>
      <c r="AQ14" s="5"/>
      <c r="AR14" s="4"/>
      <c r="AS14" s="19" t="s">
        <v>5</v>
      </c>
      <c r="AT14" s="16">
        <v>8</v>
      </c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7" t="s">
        <v>262</v>
      </c>
      <c r="B15" s="4">
        <v>2003</v>
      </c>
      <c r="C15" s="7" t="s">
        <v>2</v>
      </c>
      <c r="D15" s="13">
        <f t="shared" si="0"/>
        <v>18</v>
      </c>
      <c r="E15" s="15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8" t="s">
        <v>223</v>
      </c>
      <c r="T15" s="9">
        <v>6</v>
      </c>
      <c r="U15" s="8" t="s">
        <v>223</v>
      </c>
      <c r="V15" s="9">
        <v>6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8"/>
      <c r="AL15" s="9"/>
      <c r="AM15" s="8"/>
      <c r="AN15" s="9"/>
      <c r="AO15" s="8"/>
      <c r="AP15" s="9"/>
      <c r="AQ15" s="5"/>
      <c r="AR15" s="4"/>
      <c r="AS15" s="19"/>
      <c r="AT15" s="16"/>
      <c r="AU15" s="5" t="s">
        <v>223</v>
      </c>
      <c r="AV15" s="4">
        <v>6</v>
      </c>
      <c r="AW15" s="5"/>
      <c r="AX15" s="4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166</v>
      </c>
      <c r="B16" s="4">
        <v>2003</v>
      </c>
      <c r="C16" s="7" t="s">
        <v>150</v>
      </c>
      <c r="D16" s="13">
        <f t="shared" si="0"/>
        <v>15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 t="s">
        <v>167</v>
      </c>
      <c r="N16" s="4">
        <v>6</v>
      </c>
      <c r="O16" s="8"/>
      <c r="P16" s="9"/>
      <c r="Q16" s="8"/>
      <c r="R16" s="9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 t="s">
        <v>167</v>
      </c>
      <c r="AH16" s="4">
        <v>3</v>
      </c>
      <c r="AI16" s="5"/>
      <c r="AJ16" s="4"/>
      <c r="AK16" s="5" t="s">
        <v>167</v>
      </c>
      <c r="AL16" s="4">
        <v>6</v>
      </c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268</v>
      </c>
      <c r="B17" s="4">
        <v>2003</v>
      </c>
      <c r="C17" s="7" t="s">
        <v>269</v>
      </c>
      <c r="D17" s="13">
        <f t="shared" si="0"/>
        <v>15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8"/>
      <c r="R17" s="9"/>
      <c r="S17" s="8" t="s">
        <v>5</v>
      </c>
      <c r="T17" s="9">
        <v>2</v>
      </c>
      <c r="U17" s="5"/>
      <c r="V17" s="4"/>
      <c r="W17" s="5"/>
      <c r="X17" s="4"/>
      <c r="Y17" s="5"/>
      <c r="Z17" s="4"/>
      <c r="AA17" s="8"/>
      <c r="AB17" s="9"/>
      <c r="AC17" s="5"/>
      <c r="AD17" s="4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4"/>
      <c r="AQ17" s="5" t="s">
        <v>5</v>
      </c>
      <c r="AR17" s="4">
        <v>4</v>
      </c>
      <c r="AS17" s="19" t="s">
        <v>5</v>
      </c>
      <c r="AT17" s="16">
        <v>9</v>
      </c>
      <c r="AU17" s="5"/>
      <c r="AV17" s="4"/>
      <c r="AW17" s="5"/>
      <c r="AX17" s="4"/>
      <c r="AY17" s="5"/>
      <c r="AZ17" s="5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20</v>
      </c>
      <c r="B18" s="4">
        <v>2002</v>
      </c>
      <c r="C18" s="7" t="s">
        <v>10</v>
      </c>
      <c r="D18" s="13">
        <f t="shared" si="0"/>
        <v>12</v>
      </c>
      <c r="E18" s="11"/>
      <c r="F18" s="13">
        <f t="shared" si="1"/>
        <v>2</v>
      </c>
      <c r="G18" s="5" t="s">
        <v>5</v>
      </c>
      <c r="H18" s="4">
        <v>6</v>
      </c>
      <c r="I18" s="5"/>
      <c r="J18" s="4"/>
      <c r="K18" s="5" t="s">
        <v>121</v>
      </c>
      <c r="L18" s="5">
        <v>6</v>
      </c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8"/>
      <c r="AL18" s="9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60</v>
      </c>
      <c r="B19" s="4">
        <v>2003</v>
      </c>
      <c r="C19" s="7" t="s">
        <v>8</v>
      </c>
      <c r="D19" s="13">
        <f t="shared" si="0"/>
        <v>8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 t="s">
        <v>5</v>
      </c>
      <c r="R19" s="4">
        <v>6</v>
      </c>
      <c r="S19" s="5"/>
      <c r="T19" s="4"/>
      <c r="U19" s="5"/>
      <c r="V19" s="4"/>
      <c r="W19" s="5" t="s">
        <v>5</v>
      </c>
      <c r="X19" s="4">
        <v>2</v>
      </c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/>
      <c r="AJ19" s="9"/>
      <c r="AK19" s="8"/>
      <c r="AL19" s="9"/>
      <c r="AM19" s="8"/>
      <c r="AN19" s="9"/>
      <c r="AO19" s="8"/>
      <c r="AP19" s="9"/>
      <c r="AQ19" s="5"/>
      <c r="AR19" s="4"/>
      <c r="AS19" s="19"/>
      <c r="AT19" s="16"/>
      <c r="AU19" s="5"/>
      <c r="AV19" s="4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68</v>
      </c>
      <c r="B20" s="4">
        <v>2002</v>
      </c>
      <c r="C20" s="7" t="s">
        <v>10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 t="s">
        <v>5</v>
      </c>
      <c r="T20" s="4">
        <v>6</v>
      </c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211</v>
      </c>
      <c r="B21" s="4">
        <v>2003</v>
      </c>
      <c r="C21" s="7" t="s">
        <v>147</v>
      </c>
      <c r="D21" s="13">
        <f t="shared" si="0"/>
        <v>6</v>
      </c>
      <c r="E21" s="11"/>
      <c r="F21" s="13">
        <f t="shared" si="1"/>
        <v>1</v>
      </c>
      <c r="G21" s="8"/>
      <c r="H21" s="9"/>
      <c r="I21" s="8"/>
      <c r="J21" s="9"/>
      <c r="K21" s="5"/>
      <c r="L21" s="5"/>
      <c r="M21" s="8"/>
      <c r="N21" s="9"/>
      <c r="O21" s="19" t="s">
        <v>121</v>
      </c>
      <c r="P21" s="16">
        <v>6</v>
      </c>
      <c r="Q21" s="8"/>
      <c r="R21" s="9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258</v>
      </c>
      <c r="B22" s="4">
        <v>2002</v>
      </c>
      <c r="C22" s="7" t="s">
        <v>51</v>
      </c>
      <c r="D22" s="13">
        <f t="shared" si="0"/>
        <v>5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5"/>
      <c r="R22" s="4"/>
      <c r="S22" s="5"/>
      <c r="T22" s="4"/>
      <c r="U22" s="5"/>
      <c r="V22" s="4"/>
      <c r="W22" s="8"/>
      <c r="X22" s="9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8"/>
      <c r="AJ22" s="9"/>
      <c r="AK22" s="5"/>
      <c r="AL22" s="4"/>
      <c r="AM22" s="5"/>
      <c r="AN22" s="4"/>
      <c r="AO22" s="5" t="s">
        <v>5</v>
      </c>
      <c r="AP22" s="4">
        <v>5</v>
      </c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263</v>
      </c>
      <c r="B23" s="4">
        <v>2002</v>
      </c>
      <c r="C23" s="7" t="s">
        <v>82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 t="s">
        <v>223</v>
      </c>
      <c r="T23" s="4">
        <v>5</v>
      </c>
      <c r="U23" s="5"/>
      <c r="V23" s="4"/>
      <c r="W23" s="8"/>
      <c r="X23" s="9"/>
      <c r="Y23" s="8"/>
      <c r="Z23" s="9"/>
      <c r="AA23" s="8"/>
      <c r="AB23" s="9"/>
      <c r="AC23" s="5"/>
      <c r="AD23" s="4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344</v>
      </c>
      <c r="B24" s="4">
        <v>2002</v>
      </c>
      <c r="C24" s="7" t="s">
        <v>51</v>
      </c>
      <c r="D24" s="13">
        <f t="shared" si="0"/>
        <v>5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5" t="s">
        <v>167</v>
      </c>
      <c r="V24" s="4">
        <v>5</v>
      </c>
      <c r="W24" s="5"/>
      <c r="X24" s="4"/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347</v>
      </c>
      <c r="B25" s="4">
        <v>2002</v>
      </c>
      <c r="C25" s="7" t="s">
        <v>110</v>
      </c>
      <c r="D25" s="13">
        <f t="shared" si="0"/>
        <v>5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 t="s">
        <v>5</v>
      </c>
      <c r="AB25" s="4">
        <v>2</v>
      </c>
      <c r="AC25" s="5" t="s">
        <v>5</v>
      </c>
      <c r="AD25" s="4">
        <v>3</v>
      </c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264</v>
      </c>
      <c r="B26" s="4">
        <v>2003</v>
      </c>
      <c r="C26" s="7" t="s">
        <v>82</v>
      </c>
      <c r="D26" s="13">
        <f t="shared" si="0"/>
        <v>4</v>
      </c>
      <c r="E26" s="11"/>
      <c r="F26" s="13">
        <f t="shared" si="1"/>
        <v>1</v>
      </c>
      <c r="G26" s="5"/>
      <c r="H26" s="4"/>
      <c r="I26" s="5"/>
      <c r="J26" s="4"/>
      <c r="K26" s="5"/>
      <c r="L26" s="5"/>
      <c r="M26" s="8"/>
      <c r="N26" s="9"/>
      <c r="O26" s="5"/>
      <c r="P26" s="4"/>
      <c r="Q26" s="8"/>
      <c r="R26" s="9"/>
      <c r="S26" s="5" t="s">
        <v>223</v>
      </c>
      <c r="T26" s="4">
        <v>4</v>
      </c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/>
      <c r="B27" s="4"/>
      <c r="C27" s="7"/>
      <c r="D27" s="13">
        <f t="shared" si="0"/>
        <v>0</v>
      </c>
      <c r="E27" s="11"/>
      <c r="F27" s="13">
        <f t="shared" si="1"/>
        <v>0</v>
      </c>
      <c r="G27" s="5"/>
      <c r="H27" s="4"/>
      <c r="I27" s="5"/>
      <c r="J27" s="4"/>
      <c r="K27" s="5"/>
      <c r="L27" s="5"/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8"/>
      <c r="AD27" s="9"/>
      <c r="AE27" s="8"/>
      <c r="AF27" s="9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/>
      <c r="B28" s="4"/>
      <c r="C28" s="7"/>
      <c r="D28" s="13">
        <f t="shared" si="0"/>
        <v>0</v>
      </c>
      <c r="E28" s="11"/>
      <c r="F28" s="13">
        <f t="shared" si="1"/>
        <v>0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/>
      <c r="B29" s="4"/>
      <c r="C29" s="7"/>
      <c r="D29" s="13">
        <f t="shared" si="0"/>
        <v>0</v>
      </c>
      <c r="E29" s="15"/>
      <c r="F29" s="13">
        <f t="shared" si="1"/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 t="shared" si="0"/>
        <v>0</v>
      </c>
      <c r="E32" s="15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5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t="shared" si="0"/>
        <v>0</v>
      </c>
      <c r="E34" s="15"/>
      <c r="F34" s="13">
        <f t="shared" si="1"/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5"/>
      <c r="R35" s="4"/>
      <c r="S35" s="8"/>
      <c r="T35" s="9"/>
      <c r="U35" s="5"/>
      <c r="V35" s="4"/>
      <c r="W35" s="8"/>
      <c r="X35" s="9"/>
      <c r="Y35" s="5"/>
      <c r="Z35" s="4"/>
      <c r="AA35" s="8"/>
      <c r="AB35" s="9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8"/>
      <c r="H37" s="9"/>
      <c r="I37" s="8"/>
      <c r="J37" s="9"/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7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AF1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0" sqref="F10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284</v>
      </c>
      <c r="W1" s="9"/>
      <c r="X1" s="9" t="s">
        <v>285</v>
      </c>
      <c r="Y1" s="20"/>
      <c r="Z1" s="9" t="s">
        <v>287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293</v>
      </c>
      <c r="AM1" s="9"/>
      <c r="AN1" s="9" t="s">
        <v>295</v>
      </c>
      <c r="AO1" s="9"/>
      <c r="AP1" s="9" t="s">
        <v>297</v>
      </c>
      <c r="AQ1" s="9"/>
      <c r="AR1" s="9" t="s">
        <v>300</v>
      </c>
      <c r="AS1" s="8"/>
      <c r="AT1" s="9" t="s">
        <v>408</v>
      </c>
      <c r="AU1" s="20"/>
      <c r="AV1" s="9" t="s">
        <v>409</v>
      </c>
      <c r="AW1" s="20"/>
      <c r="AX1" s="9" t="s">
        <v>419</v>
      </c>
      <c r="AY1" s="20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25</v>
      </c>
      <c r="B2" s="4">
        <v>2003</v>
      </c>
      <c r="C2" s="7" t="s">
        <v>8</v>
      </c>
      <c r="D2" s="13">
        <f aca="true" t="shared" si="0" ref="D2:D36">H2+J2+L2+N2+P2+R2+T2+V2+X2+Z2+AB2+AD2+AF2+AH2+AJ2+AL2+AN2+AP2+AR2+AT2+AV2+AX2+AZ2+BB2+BD2+BF2+BH2+BJ2+BL2+BN2-E2</f>
        <v>51</v>
      </c>
      <c r="E2" s="13"/>
      <c r="F2" s="13">
        <f aca="true" t="shared" si="1" ref="F2:F36">COUNT(H2,J2,L2,N2,P2,R2,T2,V2,X2,Z2,AB2,AD2,AF2,AH2,AJ2,AL2,AN2,AP2,AR2,AT2,AV2,AX2)</f>
        <v>8</v>
      </c>
      <c r="G2" s="8" t="s">
        <v>9</v>
      </c>
      <c r="H2" s="9">
        <v>6</v>
      </c>
      <c r="I2" s="8"/>
      <c r="J2" s="9"/>
      <c r="K2" s="8"/>
      <c r="L2" s="9"/>
      <c r="M2" s="5"/>
      <c r="N2" s="4"/>
      <c r="O2" s="5" t="s">
        <v>9</v>
      </c>
      <c r="P2" s="4">
        <v>6</v>
      </c>
      <c r="Q2" s="5"/>
      <c r="R2" s="4"/>
      <c r="S2" s="5"/>
      <c r="T2" s="4"/>
      <c r="U2" s="5"/>
      <c r="V2" s="4"/>
      <c r="W2" s="5"/>
      <c r="X2" s="4"/>
      <c r="Y2" s="5"/>
      <c r="Z2" s="4"/>
      <c r="AA2" s="5" t="s">
        <v>9</v>
      </c>
      <c r="AB2" s="4">
        <v>6</v>
      </c>
      <c r="AC2" s="8"/>
      <c r="AD2" s="9"/>
      <c r="AE2" s="8" t="s">
        <v>9</v>
      </c>
      <c r="AF2" s="9">
        <v>6</v>
      </c>
      <c r="AG2" s="5" t="s">
        <v>9</v>
      </c>
      <c r="AH2" s="4">
        <v>5</v>
      </c>
      <c r="AI2" s="5" t="s">
        <v>9</v>
      </c>
      <c r="AJ2" s="4">
        <v>5</v>
      </c>
      <c r="AK2" s="8"/>
      <c r="AL2" s="9"/>
      <c r="AM2" s="8" t="s">
        <v>9</v>
      </c>
      <c r="AN2" s="9">
        <v>6</v>
      </c>
      <c r="AO2" s="8"/>
      <c r="AP2" s="9"/>
      <c r="AQ2" s="8"/>
      <c r="AR2" s="9"/>
      <c r="AS2" s="18" t="s">
        <v>9</v>
      </c>
      <c r="AT2" s="17">
        <v>11</v>
      </c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122</v>
      </c>
      <c r="B3" s="4">
        <v>2002</v>
      </c>
      <c r="C3" s="7" t="s">
        <v>112</v>
      </c>
      <c r="D3" s="13">
        <f t="shared" si="0"/>
        <v>48</v>
      </c>
      <c r="E3" s="15"/>
      <c r="F3" s="13">
        <f t="shared" si="1"/>
        <v>7</v>
      </c>
      <c r="G3" s="5"/>
      <c r="H3" s="4"/>
      <c r="I3" s="5"/>
      <c r="J3" s="4"/>
      <c r="K3" s="5" t="s">
        <v>123</v>
      </c>
      <c r="L3" s="5">
        <v>6</v>
      </c>
      <c r="M3" s="5"/>
      <c r="N3" s="4"/>
      <c r="O3" s="5"/>
      <c r="P3" s="4"/>
      <c r="Q3" s="5" t="s">
        <v>123</v>
      </c>
      <c r="R3" s="4">
        <v>6</v>
      </c>
      <c r="S3" s="8"/>
      <c r="T3" s="9"/>
      <c r="U3" s="8"/>
      <c r="V3" s="9"/>
      <c r="W3" s="5" t="s">
        <v>123</v>
      </c>
      <c r="X3" s="4">
        <v>6</v>
      </c>
      <c r="Y3" s="5" t="s">
        <v>123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5"/>
      <c r="AJ3" s="4"/>
      <c r="AK3" s="8"/>
      <c r="AL3" s="9"/>
      <c r="AM3" s="8"/>
      <c r="AN3" s="9"/>
      <c r="AO3" s="8"/>
      <c r="AP3" s="9"/>
      <c r="AQ3" s="5" t="s">
        <v>9</v>
      </c>
      <c r="AR3" s="4">
        <v>6</v>
      </c>
      <c r="AS3" s="19" t="s">
        <v>123</v>
      </c>
      <c r="AT3" s="16">
        <v>12</v>
      </c>
      <c r="AU3" s="5" t="s">
        <v>123</v>
      </c>
      <c r="AV3" s="4">
        <v>6</v>
      </c>
      <c r="AW3" s="5"/>
      <c r="AX3" s="4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349</v>
      </c>
      <c r="B4" s="4">
        <v>2002</v>
      </c>
      <c r="C4" s="7" t="s">
        <v>233</v>
      </c>
      <c r="D4" s="13">
        <f t="shared" si="0"/>
        <v>42</v>
      </c>
      <c r="E4" s="15"/>
      <c r="F4" s="13">
        <f t="shared" si="1"/>
        <v>6</v>
      </c>
      <c r="G4" s="5"/>
      <c r="H4" s="4"/>
      <c r="I4" s="5"/>
      <c r="J4" s="4"/>
      <c r="K4" s="5"/>
      <c r="L4" s="5"/>
      <c r="M4" s="5"/>
      <c r="N4" s="4"/>
      <c r="O4" s="8"/>
      <c r="P4" s="9"/>
      <c r="Q4" s="5"/>
      <c r="R4" s="4"/>
      <c r="S4" s="5"/>
      <c r="T4" s="4"/>
      <c r="U4" s="5" t="s">
        <v>9</v>
      </c>
      <c r="V4" s="4">
        <v>6</v>
      </c>
      <c r="W4" s="5" t="s">
        <v>9</v>
      </c>
      <c r="X4" s="4">
        <v>6</v>
      </c>
      <c r="Y4" s="5" t="s">
        <v>9</v>
      </c>
      <c r="Z4" s="4">
        <v>6</v>
      </c>
      <c r="AA4" s="8"/>
      <c r="AB4" s="9"/>
      <c r="AC4" s="5"/>
      <c r="AD4" s="4"/>
      <c r="AE4" s="5"/>
      <c r="AF4" s="4"/>
      <c r="AG4" s="5" t="s">
        <v>9</v>
      </c>
      <c r="AH4" s="4">
        <v>6</v>
      </c>
      <c r="AI4" s="5"/>
      <c r="AJ4" s="4"/>
      <c r="AK4" s="5"/>
      <c r="AL4" s="4"/>
      <c r="AM4" s="5"/>
      <c r="AN4" s="4"/>
      <c r="AO4" s="5" t="s">
        <v>9</v>
      </c>
      <c r="AP4" s="4">
        <v>6</v>
      </c>
      <c r="AQ4" s="5"/>
      <c r="AR4" s="4"/>
      <c r="AS4" s="5" t="s">
        <v>9</v>
      </c>
      <c r="AT4" s="4">
        <v>12</v>
      </c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127</v>
      </c>
      <c r="B5" s="4">
        <v>2002</v>
      </c>
      <c r="C5" s="7" t="s">
        <v>112</v>
      </c>
      <c r="D5" s="13">
        <f t="shared" si="0"/>
        <v>41</v>
      </c>
      <c r="E5" s="11"/>
      <c r="F5" s="13">
        <f t="shared" si="1"/>
        <v>7</v>
      </c>
      <c r="G5" s="5"/>
      <c r="H5" s="4"/>
      <c r="I5" s="5"/>
      <c r="J5" s="4"/>
      <c r="K5" s="5" t="s">
        <v>126</v>
      </c>
      <c r="L5" s="5">
        <v>5</v>
      </c>
      <c r="M5" s="8"/>
      <c r="N5" s="9"/>
      <c r="O5" s="5"/>
      <c r="P5" s="4"/>
      <c r="Q5" s="5"/>
      <c r="R5" s="4"/>
      <c r="S5" s="5"/>
      <c r="T5" s="4"/>
      <c r="U5" s="8"/>
      <c r="V5" s="9"/>
      <c r="W5" s="5"/>
      <c r="X5" s="4"/>
      <c r="Y5" s="5"/>
      <c r="Z5" s="4"/>
      <c r="AA5" s="5"/>
      <c r="AB5" s="4"/>
      <c r="AC5" s="8" t="s">
        <v>126</v>
      </c>
      <c r="AD5" s="9">
        <v>4</v>
      </c>
      <c r="AE5" s="8"/>
      <c r="AF5" s="9"/>
      <c r="AG5" s="5" t="s">
        <v>126</v>
      </c>
      <c r="AH5" s="4">
        <v>5</v>
      </c>
      <c r="AI5" s="8"/>
      <c r="AJ5" s="9"/>
      <c r="AK5" s="5" t="s">
        <v>126</v>
      </c>
      <c r="AL5" s="4">
        <v>6</v>
      </c>
      <c r="AM5" s="8"/>
      <c r="AN5" s="9"/>
      <c r="AO5" s="8"/>
      <c r="AP5" s="9"/>
      <c r="AQ5" s="8" t="s">
        <v>126</v>
      </c>
      <c r="AR5" s="9">
        <v>6</v>
      </c>
      <c r="AS5" s="18" t="s">
        <v>126</v>
      </c>
      <c r="AT5" s="17">
        <v>10</v>
      </c>
      <c r="AU5" s="8" t="s">
        <v>123</v>
      </c>
      <c r="AV5" s="9">
        <v>5</v>
      </c>
      <c r="AW5" s="5"/>
      <c r="AX5" s="4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54</v>
      </c>
      <c r="B6" s="4">
        <v>2003</v>
      </c>
      <c r="C6" s="7" t="s">
        <v>10</v>
      </c>
      <c r="D6" s="13">
        <f t="shared" si="0"/>
        <v>39</v>
      </c>
      <c r="E6" s="11"/>
      <c r="F6" s="13">
        <f t="shared" si="1"/>
        <v>6</v>
      </c>
      <c r="G6" s="8"/>
      <c r="H6" s="9"/>
      <c r="I6" s="8" t="s">
        <v>52</v>
      </c>
      <c r="J6" s="9">
        <v>4</v>
      </c>
      <c r="K6" s="8"/>
      <c r="L6" s="9"/>
      <c r="M6" s="5"/>
      <c r="N6" s="4"/>
      <c r="O6" s="5"/>
      <c r="P6" s="4"/>
      <c r="Q6" s="5"/>
      <c r="R6" s="4"/>
      <c r="S6" s="8" t="s">
        <v>52</v>
      </c>
      <c r="T6" s="9">
        <v>6</v>
      </c>
      <c r="U6" s="5" t="s">
        <v>52</v>
      </c>
      <c r="V6" s="4">
        <v>5</v>
      </c>
      <c r="W6" s="8" t="s">
        <v>52</v>
      </c>
      <c r="X6" s="9">
        <v>6</v>
      </c>
      <c r="Y6" s="5" t="s">
        <v>52</v>
      </c>
      <c r="Z6" s="4">
        <v>6</v>
      </c>
      <c r="AA6" s="8"/>
      <c r="AB6" s="9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19" t="s">
        <v>52</v>
      </c>
      <c r="AT6" s="16">
        <v>12</v>
      </c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53</v>
      </c>
      <c r="B7" s="4">
        <v>2003</v>
      </c>
      <c r="C7" s="7" t="s">
        <v>2</v>
      </c>
      <c r="D7" s="13">
        <f t="shared" si="0"/>
        <v>37</v>
      </c>
      <c r="E7" s="11"/>
      <c r="F7" s="13">
        <f t="shared" si="1"/>
        <v>6</v>
      </c>
      <c r="G7" s="8"/>
      <c r="H7" s="9"/>
      <c r="I7" s="8" t="s">
        <v>52</v>
      </c>
      <c r="J7" s="9">
        <v>5</v>
      </c>
      <c r="K7" s="8"/>
      <c r="L7" s="9"/>
      <c r="M7" s="8"/>
      <c r="N7" s="9"/>
      <c r="O7" s="5"/>
      <c r="P7" s="4"/>
      <c r="Q7" s="5"/>
      <c r="R7" s="4"/>
      <c r="S7" s="5"/>
      <c r="T7" s="4"/>
      <c r="U7" s="5" t="s">
        <v>52</v>
      </c>
      <c r="V7" s="4">
        <v>6</v>
      </c>
      <c r="W7" s="8"/>
      <c r="X7" s="9"/>
      <c r="Y7" s="5" t="s">
        <v>52</v>
      </c>
      <c r="Z7" s="4">
        <v>5</v>
      </c>
      <c r="AA7" s="5" t="s">
        <v>52</v>
      </c>
      <c r="AB7" s="4">
        <v>6</v>
      </c>
      <c r="AC7" s="5"/>
      <c r="AD7" s="4"/>
      <c r="AE7" s="5"/>
      <c r="AF7" s="4"/>
      <c r="AG7" s="5"/>
      <c r="AH7" s="4"/>
      <c r="AI7" s="5" t="s">
        <v>9</v>
      </c>
      <c r="AJ7" s="4">
        <v>4</v>
      </c>
      <c r="AK7" s="5"/>
      <c r="AL7" s="4"/>
      <c r="AM7" s="5"/>
      <c r="AN7" s="4"/>
      <c r="AO7" s="5"/>
      <c r="AP7" s="4"/>
      <c r="AQ7" s="5"/>
      <c r="AR7" s="4"/>
      <c r="AS7" s="19" t="s">
        <v>52</v>
      </c>
      <c r="AT7" s="16">
        <v>11</v>
      </c>
      <c r="AU7" s="5"/>
      <c r="AV7" s="4"/>
      <c r="AW7" s="5"/>
      <c r="AX7" s="4"/>
      <c r="AY7" s="5"/>
      <c r="AZ7" s="5"/>
      <c r="BA7" s="8"/>
      <c r="BB7" s="9"/>
      <c r="BC7" s="8"/>
      <c r="BD7" s="9"/>
      <c r="BE7" s="5"/>
      <c r="BF7" s="4"/>
      <c r="BG7" s="5"/>
      <c r="BH7" s="4"/>
      <c r="BI7" s="5"/>
      <c r="BJ7" s="4"/>
      <c r="BK7" s="8"/>
      <c r="BL7" s="9"/>
      <c r="BM7" s="4"/>
      <c r="BN7" s="4"/>
      <c r="BO7" s="4"/>
      <c r="BP7" s="4"/>
      <c r="BQ7" s="4"/>
    </row>
    <row r="8" spans="1:69" ht="12.75">
      <c r="A8" s="7" t="s">
        <v>169</v>
      </c>
      <c r="B8" s="4">
        <v>2002</v>
      </c>
      <c r="C8" s="7" t="s">
        <v>10</v>
      </c>
      <c r="D8" s="13">
        <f t="shared" si="0"/>
        <v>36</v>
      </c>
      <c r="E8" s="11"/>
      <c r="F8" s="13">
        <f t="shared" si="1"/>
        <v>6</v>
      </c>
      <c r="G8" s="5"/>
      <c r="H8" s="4"/>
      <c r="I8" s="5"/>
      <c r="J8" s="4"/>
      <c r="K8" s="5"/>
      <c r="L8" s="5"/>
      <c r="M8" s="5" t="s">
        <v>123</v>
      </c>
      <c r="N8" s="4">
        <v>6</v>
      </c>
      <c r="O8" s="5"/>
      <c r="P8" s="4"/>
      <c r="Q8" s="5"/>
      <c r="R8" s="4"/>
      <c r="S8" s="5"/>
      <c r="T8" s="4"/>
      <c r="U8" s="8" t="s">
        <v>123</v>
      </c>
      <c r="V8" s="9">
        <v>5</v>
      </c>
      <c r="W8" s="5" t="s">
        <v>9</v>
      </c>
      <c r="X8" s="4">
        <v>5</v>
      </c>
      <c r="Y8" s="5" t="s">
        <v>123</v>
      </c>
      <c r="Z8" s="4">
        <v>5</v>
      </c>
      <c r="AA8" s="5"/>
      <c r="AB8" s="4"/>
      <c r="AC8" s="5" t="s">
        <v>123</v>
      </c>
      <c r="AD8" s="4">
        <v>5</v>
      </c>
      <c r="AE8" s="5"/>
      <c r="AF8" s="4"/>
      <c r="AG8" s="5"/>
      <c r="AH8" s="4"/>
      <c r="AI8" s="8"/>
      <c r="AJ8" s="9"/>
      <c r="AK8" s="5"/>
      <c r="AL8" s="4"/>
      <c r="AM8" s="5"/>
      <c r="AN8" s="4"/>
      <c r="AO8" s="8"/>
      <c r="AP8" s="9"/>
      <c r="AQ8" s="8"/>
      <c r="AR8" s="9"/>
      <c r="AS8" s="18" t="s">
        <v>123</v>
      </c>
      <c r="AT8" s="17">
        <v>10</v>
      </c>
      <c r="AU8" s="8"/>
      <c r="AV8" s="9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172</v>
      </c>
      <c r="B9" s="4">
        <v>2003</v>
      </c>
      <c r="C9" s="7" t="s">
        <v>87</v>
      </c>
      <c r="D9" s="13">
        <f t="shared" si="0"/>
        <v>35</v>
      </c>
      <c r="E9" s="11"/>
      <c r="F9" s="13">
        <f t="shared" si="1"/>
        <v>5</v>
      </c>
      <c r="G9" s="5"/>
      <c r="H9" s="4"/>
      <c r="I9" s="5"/>
      <c r="J9" s="4"/>
      <c r="K9" s="5"/>
      <c r="L9" s="5"/>
      <c r="M9" s="5" t="s">
        <v>126</v>
      </c>
      <c r="N9" s="4">
        <v>6</v>
      </c>
      <c r="O9" s="8"/>
      <c r="P9" s="9"/>
      <c r="Q9" s="8"/>
      <c r="R9" s="9"/>
      <c r="S9" s="5"/>
      <c r="T9" s="4"/>
      <c r="U9" s="5"/>
      <c r="V9" s="4"/>
      <c r="W9" s="5" t="s">
        <v>126</v>
      </c>
      <c r="X9" s="4">
        <v>6</v>
      </c>
      <c r="Y9" s="5"/>
      <c r="Z9" s="4"/>
      <c r="AA9" s="5"/>
      <c r="AB9" s="4"/>
      <c r="AC9" s="5" t="s">
        <v>126</v>
      </c>
      <c r="AD9" s="4">
        <v>5</v>
      </c>
      <c r="AE9" s="5"/>
      <c r="AF9" s="4"/>
      <c r="AG9" s="5" t="s">
        <v>126</v>
      </c>
      <c r="AH9" s="4">
        <v>6</v>
      </c>
      <c r="AI9" s="5"/>
      <c r="AJ9" s="4"/>
      <c r="AK9" s="5"/>
      <c r="AL9" s="4"/>
      <c r="AM9" s="5"/>
      <c r="AN9" s="4"/>
      <c r="AO9" s="5"/>
      <c r="AP9" s="4"/>
      <c r="AQ9" s="5"/>
      <c r="AR9" s="4"/>
      <c r="AS9" s="5" t="s">
        <v>126</v>
      </c>
      <c r="AT9" s="4">
        <v>12</v>
      </c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128</v>
      </c>
      <c r="B10" s="4">
        <v>2003</v>
      </c>
      <c r="C10" s="7" t="s">
        <v>51</v>
      </c>
      <c r="D10" s="13">
        <f t="shared" si="0"/>
        <v>35</v>
      </c>
      <c r="E10" s="11"/>
      <c r="F10" s="13">
        <f t="shared" si="1"/>
        <v>7</v>
      </c>
      <c r="G10" s="8"/>
      <c r="H10" s="9"/>
      <c r="I10" s="8"/>
      <c r="J10" s="9"/>
      <c r="K10" s="8" t="s">
        <v>126</v>
      </c>
      <c r="L10" s="9">
        <v>4</v>
      </c>
      <c r="M10" s="8"/>
      <c r="N10" s="9"/>
      <c r="O10" s="8" t="s">
        <v>126</v>
      </c>
      <c r="P10" s="9">
        <v>5</v>
      </c>
      <c r="Q10" s="8"/>
      <c r="R10" s="9"/>
      <c r="S10" s="5"/>
      <c r="T10" s="4"/>
      <c r="U10" s="5"/>
      <c r="V10" s="4"/>
      <c r="W10" s="5" t="s">
        <v>126</v>
      </c>
      <c r="X10" s="4">
        <v>4</v>
      </c>
      <c r="Y10" s="5"/>
      <c r="Z10" s="4"/>
      <c r="AA10" s="5"/>
      <c r="AB10" s="4"/>
      <c r="AC10" s="5" t="s">
        <v>126</v>
      </c>
      <c r="AD10" s="4">
        <v>3</v>
      </c>
      <c r="AE10" s="5"/>
      <c r="AF10" s="4"/>
      <c r="AG10" s="5"/>
      <c r="AH10" s="4"/>
      <c r="AI10" s="5"/>
      <c r="AJ10" s="4"/>
      <c r="AK10" s="8" t="s">
        <v>126</v>
      </c>
      <c r="AL10" s="9">
        <v>5</v>
      </c>
      <c r="AM10" s="5"/>
      <c r="AN10" s="4"/>
      <c r="AO10" s="8"/>
      <c r="AP10" s="9"/>
      <c r="AQ10" s="8" t="s">
        <v>126</v>
      </c>
      <c r="AR10" s="9">
        <v>5</v>
      </c>
      <c r="AS10" s="18" t="s">
        <v>126</v>
      </c>
      <c r="AT10" s="17">
        <v>9</v>
      </c>
      <c r="AU10" s="8"/>
      <c r="AV10" s="9"/>
      <c r="AW10" s="5"/>
      <c r="AX10" s="4"/>
      <c r="AY10" s="8"/>
      <c r="AZ10" s="9"/>
      <c r="BA10" s="8"/>
      <c r="BB10" s="9"/>
      <c r="BC10" s="8"/>
      <c r="BD10" s="9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26</v>
      </c>
      <c r="B11" s="4">
        <v>2003</v>
      </c>
      <c r="C11" s="7" t="s">
        <v>14</v>
      </c>
      <c r="D11" s="13">
        <f t="shared" si="0"/>
        <v>32</v>
      </c>
      <c r="E11" s="11"/>
      <c r="F11" s="13">
        <f t="shared" si="1"/>
        <v>7</v>
      </c>
      <c r="G11" s="5" t="s">
        <v>9</v>
      </c>
      <c r="H11" s="4">
        <v>5</v>
      </c>
      <c r="I11" s="5"/>
      <c r="J11" s="4"/>
      <c r="K11" s="5"/>
      <c r="L11" s="5"/>
      <c r="M11" s="5"/>
      <c r="N11" s="4"/>
      <c r="O11" s="5" t="s">
        <v>9</v>
      </c>
      <c r="P11" s="4">
        <v>5</v>
      </c>
      <c r="Q11" s="5"/>
      <c r="R11" s="4"/>
      <c r="S11" s="5"/>
      <c r="T11" s="4"/>
      <c r="U11" s="5"/>
      <c r="V11" s="4"/>
      <c r="W11" s="5"/>
      <c r="X11" s="4"/>
      <c r="Y11" s="5"/>
      <c r="Z11" s="4"/>
      <c r="AA11" s="5" t="s">
        <v>9</v>
      </c>
      <c r="AB11" s="4">
        <v>5</v>
      </c>
      <c r="AC11" s="5"/>
      <c r="AD11" s="4"/>
      <c r="AE11" s="5" t="s">
        <v>9</v>
      </c>
      <c r="AF11" s="4">
        <v>4</v>
      </c>
      <c r="AG11" s="5"/>
      <c r="AH11" s="4"/>
      <c r="AI11" s="5" t="s">
        <v>9</v>
      </c>
      <c r="AJ11" s="4">
        <v>2</v>
      </c>
      <c r="AK11" s="5" t="s">
        <v>52</v>
      </c>
      <c r="AL11" s="4">
        <v>5</v>
      </c>
      <c r="AM11" s="5"/>
      <c r="AN11" s="4"/>
      <c r="AO11" s="5"/>
      <c r="AP11" s="4"/>
      <c r="AQ11" s="5"/>
      <c r="AR11" s="4"/>
      <c r="AS11" s="19"/>
      <c r="AT11" s="16"/>
      <c r="AU11" s="5" t="s">
        <v>9</v>
      </c>
      <c r="AV11" s="4">
        <v>6</v>
      </c>
      <c r="AW11" s="5"/>
      <c r="AX11" s="4"/>
      <c r="AY11" s="5"/>
      <c r="AZ11" s="5"/>
      <c r="BA11" s="5"/>
      <c r="BB11" s="5"/>
      <c r="BC11" s="8"/>
      <c r="BD11" s="9"/>
      <c r="BE11" s="5"/>
      <c r="BF11" s="4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353</v>
      </c>
      <c r="B12" s="4">
        <v>2003</v>
      </c>
      <c r="C12" s="7" t="s">
        <v>7</v>
      </c>
      <c r="D12" s="13">
        <f t="shared" si="0"/>
        <v>30</v>
      </c>
      <c r="E12" s="11"/>
      <c r="F12" s="13">
        <f t="shared" si="1"/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8"/>
      <c r="X12" s="9"/>
      <c r="Y12" s="8"/>
      <c r="Z12" s="9"/>
      <c r="AA12" s="5" t="s">
        <v>52</v>
      </c>
      <c r="AB12" s="4">
        <v>4</v>
      </c>
      <c r="AC12" s="5"/>
      <c r="AD12" s="4"/>
      <c r="AE12" s="5" t="s">
        <v>52</v>
      </c>
      <c r="AF12" s="4">
        <v>6</v>
      </c>
      <c r="AG12" s="8" t="s">
        <v>52</v>
      </c>
      <c r="AH12" s="9">
        <v>6</v>
      </c>
      <c r="AI12" s="5"/>
      <c r="AJ12" s="4"/>
      <c r="AK12" s="5" t="s">
        <v>52</v>
      </c>
      <c r="AL12" s="4">
        <v>6</v>
      </c>
      <c r="AM12" s="5"/>
      <c r="AN12" s="4"/>
      <c r="AO12" s="5"/>
      <c r="AP12" s="4"/>
      <c r="AQ12" s="5"/>
      <c r="AR12" s="4"/>
      <c r="AS12" s="5" t="s">
        <v>52</v>
      </c>
      <c r="AT12" s="4">
        <v>8</v>
      </c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129</v>
      </c>
      <c r="B13" s="4">
        <v>2002</v>
      </c>
      <c r="C13" s="7" t="s">
        <v>104</v>
      </c>
      <c r="D13" s="13">
        <f t="shared" si="0"/>
        <v>23</v>
      </c>
      <c r="E13" s="11"/>
      <c r="F13" s="13">
        <f t="shared" si="1"/>
        <v>6</v>
      </c>
      <c r="G13" s="8"/>
      <c r="H13" s="9"/>
      <c r="I13" s="8"/>
      <c r="J13" s="9"/>
      <c r="K13" s="8" t="s">
        <v>126</v>
      </c>
      <c r="L13" s="9">
        <v>3</v>
      </c>
      <c r="M13" s="5"/>
      <c r="N13" s="4"/>
      <c r="O13" s="5" t="s">
        <v>126</v>
      </c>
      <c r="P13" s="4">
        <v>3</v>
      </c>
      <c r="Q13" s="5"/>
      <c r="R13" s="4"/>
      <c r="S13" s="5"/>
      <c r="T13" s="4"/>
      <c r="U13" s="5"/>
      <c r="V13" s="4"/>
      <c r="W13" s="5" t="s">
        <v>126</v>
      </c>
      <c r="X13" s="4">
        <v>2</v>
      </c>
      <c r="Y13" s="5"/>
      <c r="Z13" s="4"/>
      <c r="AA13" s="5"/>
      <c r="AB13" s="4"/>
      <c r="AC13" s="5"/>
      <c r="AD13" s="4"/>
      <c r="AE13" s="5"/>
      <c r="AF13" s="4"/>
      <c r="AG13" s="5" t="s">
        <v>126</v>
      </c>
      <c r="AH13" s="4">
        <v>4</v>
      </c>
      <c r="AI13" s="5"/>
      <c r="AJ13" s="4"/>
      <c r="AK13" s="5"/>
      <c r="AL13" s="4"/>
      <c r="AM13" s="5"/>
      <c r="AN13" s="4"/>
      <c r="AO13" s="5"/>
      <c r="AP13" s="4"/>
      <c r="AQ13" s="5" t="s">
        <v>126</v>
      </c>
      <c r="AR13" s="4">
        <v>3</v>
      </c>
      <c r="AS13" s="19" t="s">
        <v>126</v>
      </c>
      <c r="AT13" s="16">
        <v>8</v>
      </c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8"/>
      <c r="BN13" s="9"/>
      <c r="BO13" s="8"/>
      <c r="BP13" s="9"/>
      <c r="BQ13" s="8"/>
    </row>
    <row r="14" spans="1:69" ht="12.75">
      <c r="A14" s="7" t="s">
        <v>124</v>
      </c>
      <c r="B14" s="4">
        <v>2003</v>
      </c>
      <c r="C14" s="7" t="s">
        <v>2</v>
      </c>
      <c r="D14" s="13">
        <f t="shared" si="0"/>
        <v>22</v>
      </c>
      <c r="E14" s="11"/>
      <c r="F14" s="13">
        <f t="shared" si="1"/>
        <v>3</v>
      </c>
      <c r="G14" s="5"/>
      <c r="H14" s="4"/>
      <c r="I14" s="5"/>
      <c r="J14" s="4"/>
      <c r="K14" s="5" t="s">
        <v>123</v>
      </c>
      <c r="L14" s="5">
        <v>5</v>
      </c>
      <c r="M14" s="5"/>
      <c r="N14" s="4"/>
      <c r="O14" s="5"/>
      <c r="P14" s="4"/>
      <c r="Q14" s="5"/>
      <c r="R14" s="4"/>
      <c r="S14" s="5"/>
      <c r="T14" s="4"/>
      <c r="U14" s="5" t="s">
        <v>123</v>
      </c>
      <c r="V14" s="4">
        <v>6</v>
      </c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5"/>
      <c r="AR14" s="4"/>
      <c r="AS14" s="19" t="s">
        <v>123</v>
      </c>
      <c r="AT14" s="16">
        <v>11</v>
      </c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241</v>
      </c>
      <c r="B15" s="4">
        <v>2002</v>
      </c>
      <c r="C15" s="7" t="s">
        <v>233</v>
      </c>
      <c r="D15" s="13">
        <f t="shared" si="0"/>
        <v>21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8"/>
      <c r="N15" s="9"/>
      <c r="O15" s="5"/>
      <c r="P15" s="4"/>
      <c r="Q15" s="5" t="s">
        <v>52</v>
      </c>
      <c r="R15" s="4">
        <v>6</v>
      </c>
      <c r="S15" s="5"/>
      <c r="T15" s="4"/>
      <c r="U15" s="5"/>
      <c r="V15" s="4"/>
      <c r="W15" s="8"/>
      <c r="X15" s="9"/>
      <c r="Y15" s="5" t="s">
        <v>52</v>
      </c>
      <c r="Z15" s="4">
        <v>4</v>
      </c>
      <c r="AA15" s="5"/>
      <c r="AB15" s="4"/>
      <c r="AC15" s="5"/>
      <c r="AD15" s="4"/>
      <c r="AE15" s="5"/>
      <c r="AF15" s="4"/>
      <c r="AG15" s="8" t="s">
        <v>52</v>
      </c>
      <c r="AH15" s="9">
        <v>5</v>
      </c>
      <c r="AI15" s="8"/>
      <c r="AJ15" s="9"/>
      <c r="AK15" s="5"/>
      <c r="AL15" s="4"/>
      <c r="AM15" s="5"/>
      <c r="AN15" s="4"/>
      <c r="AO15" s="5" t="s">
        <v>52</v>
      </c>
      <c r="AP15" s="4">
        <v>6</v>
      </c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350</v>
      </c>
      <c r="B16" s="4">
        <v>2003</v>
      </c>
      <c r="C16" s="7" t="s">
        <v>2</v>
      </c>
      <c r="D16" s="13">
        <f t="shared" si="0"/>
        <v>17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8"/>
      <c r="R16" s="9"/>
      <c r="S16" s="8"/>
      <c r="T16" s="9"/>
      <c r="U16" s="5" t="s">
        <v>351</v>
      </c>
      <c r="V16" s="4">
        <v>4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 t="s">
        <v>9</v>
      </c>
      <c r="AJ16" s="4">
        <v>3</v>
      </c>
      <c r="AK16" s="5"/>
      <c r="AL16" s="4"/>
      <c r="AM16" s="5"/>
      <c r="AN16" s="4"/>
      <c r="AO16" s="5"/>
      <c r="AP16" s="4"/>
      <c r="AQ16" s="5"/>
      <c r="AR16" s="4"/>
      <c r="AS16" s="5" t="s">
        <v>9</v>
      </c>
      <c r="AT16" s="4">
        <v>10</v>
      </c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170</v>
      </c>
      <c r="B17" s="4">
        <v>2003</v>
      </c>
      <c r="C17" s="7" t="s">
        <v>10</v>
      </c>
      <c r="D17" s="13">
        <f t="shared" si="0"/>
        <v>13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 t="s">
        <v>123</v>
      </c>
      <c r="N17" s="4">
        <v>5</v>
      </c>
      <c r="O17" s="8"/>
      <c r="P17" s="9"/>
      <c r="Q17" s="5"/>
      <c r="R17" s="4"/>
      <c r="S17" s="5"/>
      <c r="T17" s="4"/>
      <c r="U17" s="5" t="s">
        <v>123</v>
      </c>
      <c r="V17" s="4">
        <v>4</v>
      </c>
      <c r="W17" s="5"/>
      <c r="X17" s="4"/>
      <c r="Y17" s="5" t="s">
        <v>123</v>
      </c>
      <c r="Z17" s="4">
        <v>4</v>
      </c>
      <c r="AA17" s="5"/>
      <c r="AB17" s="4"/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212</v>
      </c>
      <c r="B18" s="4">
        <v>2002</v>
      </c>
      <c r="C18" s="7" t="s">
        <v>10</v>
      </c>
      <c r="D18" s="13">
        <f t="shared" si="0"/>
        <v>12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5" t="s">
        <v>126</v>
      </c>
      <c r="P18" s="4">
        <v>6</v>
      </c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 t="s">
        <v>126</v>
      </c>
      <c r="AD18" s="4">
        <v>6</v>
      </c>
      <c r="AE18" s="5"/>
      <c r="AF18" s="4"/>
      <c r="AG18" s="5"/>
      <c r="AH18" s="4"/>
      <c r="AI18" s="8"/>
      <c r="AJ18" s="9"/>
      <c r="AK18" s="8"/>
      <c r="AL18" s="9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268</v>
      </c>
      <c r="B19" s="4">
        <v>2003</v>
      </c>
      <c r="C19" s="7" t="s">
        <v>269</v>
      </c>
      <c r="D19" s="13">
        <f t="shared" si="0"/>
        <v>12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 t="s">
        <v>9</v>
      </c>
      <c r="T19" s="4">
        <v>6</v>
      </c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 t="s">
        <v>9</v>
      </c>
      <c r="AJ19" s="9">
        <v>6</v>
      </c>
      <c r="AK19" s="8"/>
      <c r="AL19" s="9"/>
      <c r="AM19" s="8"/>
      <c r="AN19" s="9"/>
      <c r="AO19" s="8"/>
      <c r="AP19" s="9"/>
      <c r="AQ19" s="5"/>
      <c r="AR19" s="4"/>
      <c r="AS19" s="19"/>
      <c r="AT19" s="16"/>
      <c r="AU19" s="5"/>
      <c r="AV19" s="4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354</v>
      </c>
      <c r="B20" s="4">
        <v>2003</v>
      </c>
      <c r="C20" s="7" t="s">
        <v>14</v>
      </c>
      <c r="D20" s="13">
        <f t="shared" si="0"/>
        <v>11</v>
      </c>
      <c r="E20" s="11"/>
      <c r="F20" s="13">
        <f t="shared" si="1"/>
        <v>2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5"/>
      <c r="T20" s="4"/>
      <c r="U20" s="5"/>
      <c r="V20" s="4"/>
      <c r="W20" s="5"/>
      <c r="X20" s="4"/>
      <c r="Y20" s="5"/>
      <c r="Z20" s="4"/>
      <c r="AA20" s="8"/>
      <c r="AB20" s="9"/>
      <c r="AC20" s="8" t="s">
        <v>123</v>
      </c>
      <c r="AD20" s="9">
        <v>6</v>
      </c>
      <c r="AE20" s="8" t="s">
        <v>9</v>
      </c>
      <c r="AF20" s="9">
        <v>5</v>
      </c>
      <c r="AG20" s="8"/>
      <c r="AH20" s="9"/>
      <c r="AI20" s="8"/>
      <c r="AJ20" s="9"/>
      <c r="AK20" s="8"/>
      <c r="AL20" s="9"/>
      <c r="AM20" s="8"/>
      <c r="AN20" s="9"/>
      <c r="AO20" s="5"/>
      <c r="AP20" s="4"/>
      <c r="AQ20" s="8"/>
      <c r="AR20" s="9"/>
      <c r="AS20" s="18"/>
      <c r="AT20" s="17"/>
      <c r="AU20" s="8"/>
      <c r="AV20" s="9"/>
      <c r="AW20" s="8"/>
      <c r="AX20" s="9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171</v>
      </c>
      <c r="B21" s="4">
        <v>2003</v>
      </c>
      <c r="C21" s="7" t="s">
        <v>8</v>
      </c>
      <c r="D21" s="13">
        <f t="shared" si="0"/>
        <v>11</v>
      </c>
      <c r="E21" s="11"/>
      <c r="F21" s="13">
        <f t="shared" si="1"/>
        <v>3</v>
      </c>
      <c r="G21" s="5"/>
      <c r="H21" s="4"/>
      <c r="I21" s="5"/>
      <c r="J21" s="4"/>
      <c r="K21" s="5"/>
      <c r="L21" s="5"/>
      <c r="M21" s="5" t="s">
        <v>123</v>
      </c>
      <c r="N21" s="4">
        <v>4</v>
      </c>
      <c r="O21" s="5"/>
      <c r="P21" s="4"/>
      <c r="Q21" s="5"/>
      <c r="R21" s="4"/>
      <c r="S21" s="5"/>
      <c r="T21" s="4"/>
      <c r="U21" s="5" t="s">
        <v>123</v>
      </c>
      <c r="V21" s="4">
        <v>3</v>
      </c>
      <c r="W21" s="5" t="s">
        <v>123</v>
      </c>
      <c r="X21" s="4">
        <v>4</v>
      </c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168</v>
      </c>
      <c r="B22" s="4">
        <v>2003</v>
      </c>
      <c r="C22" s="7" t="s">
        <v>8</v>
      </c>
      <c r="D22" s="13">
        <f t="shared" si="0"/>
        <v>11</v>
      </c>
      <c r="E22" s="11"/>
      <c r="F22" s="13">
        <f t="shared" si="1"/>
        <v>3</v>
      </c>
      <c r="G22" s="5"/>
      <c r="H22" s="4"/>
      <c r="I22" s="5"/>
      <c r="J22" s="4"/>
      <c r="K22" s="5" t="s">
        <v>126</v>
      </c>
      <c r="L22" s="5">
        <v>2</v>
      </c>
      <c r="M22" s="5"/>
      <c r="N22" s="4"/>
      <c r="O22" s="5" t="s">
        <v>126</v>
      </c>
      <c r="P22" s="4">
        <v>4</v>
      </c>
      <c r="Q22" s="5"/>
      <c r="R22" s="4"/>
      <c r="S22" s="5"/>
      <c r="T22" s="4"/>
      <c r="U22" s="5"/>
      <c r="V22" s="4"/>
      <c r="W22" s="5" t="s">
        <v>126</v>
      </c>
      <c r="X22" s="4">
        <v>5</v>
      </c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8"/>
      <c r="AJ22" s="9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20</v>
      </c>
      <c r="B23" s="4">
        <v>2002</v>
      </c>
      <c r="C23" s="7" t="s">
        <v>10</v>
      </c>
      <c r="D23" s="13">
        <f t="shared" si="0"/>
        <v>11</v>
      </c>
      <c r="E23" s="15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 t="s">
        <v>126</v>
      </c>
      <c r="AT23" s="4">
        <v>11</v>
      </c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50</v>
      </c>
      <c r="B24" s="4">
        <v>2003</v>
      </c>
      <c r="C24" s="7" t="s">
        <v>51</v>
      </c>
      <c r="D24" s="13">
        <f t="shared" si="0"/>
        <v>11</v>
      </c>
      <c r="E24" s="11"/>
      <c r="F24" s="13">
        <f t="shared" si="1"/>
        <v>2</v>
      </c>
      <c r="G24" s="5"/>
      <c r="H24" s="4"/>
      <c r="I24" s="5" t="s">
        <v>52</v>
      </c>
      <c r="J24" s="4">
        <v>6</v>
      </c>
      <c r="K24" s="8"/>
      <c r="L24" s="9"/>
      <c r="M24" s="5"/>
      <c r="N24" s="4"/>
      <c r="O24" s="5"/>
      <c r="P24" s="4"/>
      <c r="Q24" s="5"/>
      <c r="R24" s="4"/>
      <c r="S24" s="5" t="s">
        <v>52</v>
      </c>
      <c r="T24" s="4">
        <v>5</v>
      </c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412</v>
      </c>
      <c r="B25" s="4">
        <v>2002</v>
      </c>
      <c r="C25" s="7" t="s">
        <v>357</v>
      </c>
      <c r="D25" s="13">
        <f t="shared" si="0"/>
        <v>15</v>
      </c>
      <c r="E25" s="15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 t="s">
        <v>52</v>
      </c>
      <c r="AT25" s="16">
        <v>9</v>
      </c>
      <c r="AU25" s="5"/>
      <c r="AV25" s="4"/>
      <c r="AW25" s="5" t="s">
        <v>52</v>
      </c>
      <c r="AX25" s="4">
        <v>6</v>
      </c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356</v>
      </c>
      <c r="B26" s="4">
        <v>2002</v>
      </c>
      <c r="C26" s="7" t="s">
        <v>357</v>
      </c>
      <c r="D26" s="13">
        <f t="shared" si="0"/>
        <v>8</v>
      </c>
      <c r="E26" s="15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 t="s">
        <v>126</v>
      </c>
      <c r="AL26" s="4">
        <v>4</v>
      </c>
      <c r="AM26" s="5"/>
      <c r="AN26" s="4"/>
      <c r="AO26" s="5"/>
      <c r="AP26" s="4"/>
      <c r="AQ26" s="8" t="s">
        <v>126</v>
      </c>
      <c r="AR26" s="9">
        <v>4</v>
      </c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125</v>
      </c>
      <c r="B27" s="4">
        <v>2003</v>
      </c>
      <c r="C27" s="7" t="s">
        <v>2</v>
      </c>
      <c r="D27" s="13">
        <f t="shared" si="0"/>
        <v>6</v>
      </c>
      <c r="E27" s="11"/>
      <c r="F27" s="13">
        <f t="shared" si="1"/>
        <v>1</v>
      </c>
      <c r="G27" s="5"/>
      <c r="H27" s="4"/>
      <c r="I27" s="5"/>
      <c r="J27" s="4"/>
      <c r="K27" s="5" t="s">
        <v>126</v>
      </c>
      <c r="L27" s="5">
        <v>6</v>
      </c>
      <c r="M27" s="8"/>
      <c r="N27" s="9"/>
      <c r="O27" s="5"/>
      <c r="P27" s="4"/>
      <c r="Q27" s="8"/>
      <c r="R27" s="9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352</v>
      </c>
      <c r="B28" s="4">
        <v>2003</v>
      </c>
      <c r="C28" s="7" t="s">
        <v>158</v>
      </c>
      <c r="D28" s="13">
        <f t="shared" si="0"/>
        <v>3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8"/>
      <c r="R28" s="9"/>
      <c r="S28" s="8"/>
      <c r="T28" s="9"/>
      <c r="U28" s="5"/>
      <c r="V28" s="4"/>
      <c r="W28" s="5" t="s">
        <v>123</v>
      </c>
      <c r="X28" s="4">
        <v>3</v>
      </c>
      <c r="Y28" s="5"/>
      <c r="Z28" s="4"/>
      <c r="AA28" s="8"/>
      <c r="AB28" s="9"/>
      <c r="AC28" s="5"/>
      <c r="AD28" s="4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355</v>
      </c>
      <c r="B29" s="4">
        <v>2003</v>
      </c>
      <c r="C29" s="7" t="s">
        <v>45</v>
      </c>
      <c r="D29" s="13">
        <f t="shared" si="0"/>
        <v>2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8" t="s">
        <v>126</v>
      </c>
      <c r="AD29" s="9">
        <v>2</v>
      </c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8"/>
      <c r="H30" s="9"/>
      <c r="I30" s="8"/>
      <c r="J30" s="9"/>
      <c r="K30" s="5"/>
      <c r="L30" s="5"/>
      <c r="M30" s="8"/>
      <c r="N30" s="9"/>
      <c r="O30" s="19"/>
      <c r="P30" s="16"/>
      <c r="Q30" s="8"/>
      <c r="R30" s="9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8"/>
      <c r="R32" s="9"/>
      <c r="S32" s="8"/>
      <c r="T32" s="9"/>
      <c r="U32" s="5"/>
      <c r="V32" s="4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8"/>
      <c r="AJ32" s="9"/>
      <c r="AK32" s="8"/>
      <c r="AL32" s="9"/>
      <c r="AM32" s="5"/>
      <c r="AN32" s="4"/>
      <c r="AO32" s="8"/>
      <c r="AP32" s="9"/>
      <c r="AQ32" s="8"/>
      <c r="AR32" s="9"/>
      <c r="AS32" s="18"/>
      <c r="AT32" s="17"/>
      <c r="AU32" s="8"/>
      <c r="AV32" s="9"/>
      <c r="AW32" s="5"/>
      <c r="AX32" s="4"/>
      <c r="AY32" s="5"/>
      <c r="AZ32" s="5"/>
      <c r="BA32" s="5"/>
      <c r="BB32" s="5"/>
      <c r="BC32" s="5"/>
      <c r="BD32" s="4"/>
      <c r="BE32" s="8"/>
      <c r="BF32" s="17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t="shared" si="0"/>
        <v>0</v>
      </c>
      <c r="E34" s="11"/>
      <c r="F34" s="13">
        <f t="shared" si="1"/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8"/>
      <c r="T35" s="9"/>
      <c r="U35" s="8"/>
      <c r="V35" s="9"/>
      <c r="W35" s="8"/>
      <c r="X35" s="9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8"/>
      <c r="AL35" s="9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2021-08-25T08:57:01Z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