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FIDAL\CDS-Wertungen\Cross\"/>
    </mc:Choice>
  </mc:AlternateContent>
  <bookViews>
    <workbookView xWindow="0" yWindow="0" windowWidth="21840" windowHeight="12435"/>
  </bookViews>
  <sheets>
    <sheet name="CdS 1^+2^fase" sheetId="2" r:id="rId1"/>
    <sheet name="Cross San Nicoló" sheetId="1" r:id="rId2"/>
    <sheet name="Cross-Georgs Turm" sheetId="3" r:id="rId3"/>
  </sheets>
  <calcPr calcId="152511"/>
</workbook>
</file>

<file path=xl/calcChain.xml><?xml version="1.0" encoding="utf-8"?>
<calcChain xmlns="http://schemas.openxmlformats.org/spreadsheetml/2006/main">
  <c r="P7" i="2" l="1"/>
  <c r="P8" i="2"/>
  <c r="P9" i="2"/>
  <c r="P10" i="2"/>
  <c r="P11" i="2"/>
  <c r="P12" i="2"/>
  <c r="P13" i="2"/>
  <c r="P14" i="2"/>
  <c r="P15" i="2"/>
  <c r="P6" i="2"/>
  <c r="G29" i="2"/>
  <c r="N29" i="2"/>
  <c r="M29" i="2"/>
  <c r="P29" i="2" s="1"/>
  <c r="I43" i="3"/>
  <c r="G15" i="2"/>
  <c r="N15" i="2"/>
  <c r="M15" i="2"/>
  <c r="I26" i="3"/>
  <c r="I24" i="3"/>
  <c r="I23" i="3"/>
  <c r="I17" i="3"/>
  <c r="G13" i="2"/>
  <c r="F13" i="2"/>
  <c r="N13" i="2"/>
  <c r="M13" i="2"/>
  <c r="I13" i="3"/>
  <c r="I11" i="3"/>
  <c r="I9" i="3"/>
  <c r="I4" i="3"/>
  <c r="M20" i="2"/>
  <c r="M23" i="2"/>
  <c r="M21" i="2"/>
  <c r="M25" i="2"/>
  <c r="M26" i="2"/>
  <c r="M27" i="2"/>
  <c r="M28" i="2"/>
  <c r="M24" i="2"/>
  <c r="M30" i="2"/>
  <c r="M31" i="2"/>
  <c r="N20" i="2"/>
  <c r="N23" i="2"/>
  <c r="N21" i="2"/>
  <c r="N25" i="2"/>
  <c r="N26" i="2"/>
  <c r="N27" i="2"/>
  <c r="N28" i="2"/>
  <c r="N24" i="2"/>
  <c r="N30" i="2"/>
  <c r="N31" i="2"/>
  <c r="N22" i="2"/>
  <c r="M22" i="2"/>
  <c r="N9" i="2"/>
  <c r="N8" i="2"/>
  <c r="N10" i="2"/>
  <c r="N7" i="2"/>
  <c r="N11" i="2"/>
  <c r="N12" i="2"/>
  <c r="N14" i="2"/>
  <c r="M9" i="2"/>
  <c r="M8" i="2"/>
  <c r="M10" i="2"/>
  <c r="M7" i="2"/>
  <c r="M11" i="2"/>
  <c r="M12" i="2"/>
  <c r="M14" i="2"/>
  <c r="N6" i="2"/>
  <c r="M6" i="2"/>
  <c r="G31" i="2"/>
  <c r="F31" i="2"/>
  <c r="G30" i="2"/>
  <c r="F30" i="2"/>
  <c r="P30" i="2" s="1"/>
  <c r="G24" i="2"/>
  <c r="F24" i="2"/>
  <c r="P24" i="2" s="1"/>
  <c r="G28" i="2"/>
  <c r="Q28" i="2" s="1"/>
  <c r="F28" i="2"/>
  <c r="G27" i="2"/>
  <c r="F27" i="2"/>
  <c r="G26" i="2"/>
  <c r="F26" i="2"/>
  <c r="P26" i="2" s="1"/>
  <c r="G25" i="2"/>
  <c r="F25" i="2"/>
  <c r="P25" i="2" s="1"/>
  <c r="G21" i="2"/>
  <c r="Q21" i="2" s="1"/>
  <c r="F21" i="2"/>
  <c r="G23" i="2"/>
  <c r="F23" i="2"/>
  <c r="G20" i="2"/>
  <c r="F20" i="2"/>
  <c r="P20" i="2" s="1"/>
  <c r="G22" i="2"/>
  <c r="F22" i="2"/>
  <c r="G14" i="2"/>
  <c r="Q14" i="2" s="1"/>
  <c r="F14" i="2"/>
  <c r="G12" i="2"/>
  <c r="F12" i="2"/>
  <c r="G11" i="2"/>
  <c r="F11" i="2"/>
  <c r="G7" i="2"/>
  <c r="F7" i="2"/>
  <c r="G10" i="2"/>
  <c r="Q10" i="2" s="1"/>
  <c r="F10" i="2"/>
  <c r="G8" i="2"/>
  <c r="Q8" i="2" s="1"/>
  <c r="F8" i="2"/>
  <c r="G9" i="2"/>
  <c r="F9" i="2"/>
  <c r="G6" i="2"/>
  <c r="F6" i="2"/>
  <c r="I91" i="1"/>
  <c r="I84" i="1"/>
  <c r="I79" i="1"/>
  <c r="I76" i="1"/>
  <c r="I71" i="1"/>
  <c r="I64" i="1"/>
  <c r="I58" i="1"/>
  <c r="I52" i="1"/>
  <c r="I50" i="1"/>
  <c r="I47" i="1"/>
  <c r="I44" i="1"/>
  <c r="I38" i="1"/>
  <c r="I36" i="1"/>
  <c r="I31" i="1"/>
  <c r="I21" i="1"/>
  <c r="I16" i="1"/>
  <c r="I14" i="1"/>
  <c r="I13" i="1"/>
  <c r="I8" i="1"/>
  <c r="I5" i="1"/>
  <c r="P22" i="2" l="1"/>
  <c r="P31" i="2"/>
  <c r="P27" i="2"/>
  <c r="Q22" i="2"/>
  <c r="Q23" i="2"/>
  <c r="Q25" i="2"/>
  <c r="Q27" i="2"/>
  <c r="Q24" i="2"/>
  <c r="Q31" i="2"/>
  <c r="Q26" i="2"/>
  <c r="Q20" i="2"/>
  <c r="Q29" i="2"/>
  <c r="P21" i="2"/>
  <c r="P28" i="2"/>
  <c r="Q30" i="2"/>
  <c r="P23" i="2"/>
  <c r="Q9" i="2"/>
  <c r="Q11" i="2"/>
  <c r="Q6" i="2"/>
  <c r="Q13" i="2"/>
  <c r="Q7" i="2"/>
  <c r="Q12" i="2"/>
  <c r="Q15" i="2"/>
</calcChain>
</file>

<file path=xl/comments1.xml><?xml version="1.0" encoding="utf-8"?>
<comments xmlns="http://schemas.openxmlformats.org/spreadsheetml/2006/main">
  <authors>
    <author>Supra</author>
  </authors>
  <commentList>
    <comment ref="I34" authorId="0" shapeId="0">
      <text>
        <r>
          <rPr>
            <b/>
            <sz val="9"/>
            <color indexed="81"/>
            <rFont val="Segoe UI"/>
            <family val="2"/>
          </rPr>
          <t>Supra: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<sst xmlns="http://schemas.openxmlformats.org/spreadsheetml/2006/main" count="444" uniqueCount="146">
  <si>
    <t>GARBER Emma Elisabeth</t>
  </si>
  <si>
    <t>CF</t>
  </si>
  <si>
    <t>BZ019 SPORTCLUB MERAN ASV</t>
  </si>
  <si>
    <t>FRICK Sara Leonie isabe</t>
  </si>
  <si>
    <t>CAVALLI Federica</t>
  </si>
  <si>
    <t>BZ018 S.A.F. BOLZANO</t>
  </si>
  <si>
    <t>CHIUSOLE Vera</t>
  </si>
  <si>
    <t>BUGLISI Sara</t>
  </si>
  <si>
    <t>MERANER Leonie</t>
  </si>
  <si>
    <t>BZ023 ASV L.C. BOZEN RAIFFEISEN</t>
  </si>
  <si>
    <t>PLATZER Judith</t>
  </si>
  <si>
    <t>LOCHMANN Greta</t>
  </si>
  <si>
    <t>VALENTINI Giulia</t>
  </si>
  <si>
    <t>GAMPER Maia</t>
  </si>
  <si>
    <t>RAIFER Sophie</t>
  </si>
  <si>
    <t>BZ031 A.S.D.SSV BRIXEN LEICHTATHL.</t>
  </si>
  <si>
    <t>RABBIOSI Federica</t>
  </si>
  <si>
    <t>BZ025 SOCIETA' ATLETICA BOLZANO</t>
  </si>
  <si>
    <t>BACHER Mirjam</t>
  </si>
  <si>
    <t>CARDINALE Chiara</t>
  </si>
  <si>
    <t>BZ058 A.S.C. BERG</t>
  </si>
  <si>
    <t>MELLE Maddalena</t>
  </si>
  <si>
    <t>RF</t>
  </si>
  <si>
    <t>PATTIS Katja</t>
  </si>
  <si>
    <t>OBERRAUCH Annika</t>
  </si>
  <si>
    <t>GASSER Sarah</t>
  </si>
  <si>
    <t>BZ068 S.G EISACKTAL RAIFFEISEN ASV</t>
  </si>
  <si>
    <t>HOELZL Veronika</t>
  </si>
  <si>
    <t>LAGEDER Katharina</t>
  </si>
  <si>
    <t>BUGLISI Valeria</t>
  </si>
  <si>
    <t>PELLICINI Denise</t>
  </si>
  <si>
    <t>FISCHNALLER Sarah</t>
  </si>
  <si>
    <t>PANDINI Elena</t>
  </si>
  <si>
    <t>THALER Lisa</t>
  </si>
  <si>
    <t>BZ028 ASC L.F.SARNTAL RAIFFEISEN</t>
  </si>
  <si>
    <t>WIEDENHOFER Daria</t>
  </si>
  <si>
    <t>VERONESI VEDOVELLI Anas</t>
  </si>
  <si>
    <t>REBESCHINI Anna</t>
  </si>
  <si>
    <t>SPOEGLER Jana</t>
  </si>
  <si>
    <t>STUEFER Melanie</t>
  </si>
  <si>
    <t>FRITSCH Anna</t>
  </si>
  <si>
    <t>SCHNITZER Sofie</t>
  </si>
  <si>
    <t>PLATZER Carolyn Marie</t>
  </si>
  <si>
    <t>AUER Serena</t>
  </si>
  <si>
    <t>ASTER Jessica</t>
  </si>
  <si>
    <t>KIENZL HINTEREGGER Lien</t>
  </si>
  <si>
    <t>THALER Jana</t>
  </si>
  <si>
    <t>REDERLECHNER Greta</t>
  </si>
  <si>
    <t>VESCI Giulia</t>
  </si>
  <si>
    <t>BARATIERI Giorgia</t>
  </si>
  <si>
    <t>BZ071 C.S.S. LEONARDO DA VINCI</t>
  </si>
  <si>
    <t>BONANI Sabine</t>
  </si>
  <si>
    <t>PLIGER Maria</t>
  </si>
  <si>
    <t>BARIANI Alessia</t>
  </si>
  <si>
    <t>OBERHOELLER Maria</t>
  </si>
  <si>
    <t>FILIPOVIC Andjela</t>
  </si>
  <si>
    <t>VIDA Janka</t>
  </si>
  <si>
    <t>FEDRIZZI Laura</t>
  </si>
  <si>
    <t>PARIS Alexander</t>
  </si>
  <si>
    <t>CM</t>
  </si>
  <si>
    <t>BAU' Patrick</t>
  </si>
  <si>
    <t>KERSCHBAUMER Felix</t>
  </si>
  <si>
    <t>PAGANINI Alessandro</t>
  </si>
  <si>
    <t>BZ001 A.S. MERANO</t>
  </si>
  <si>
    <t>GRUBER Paul Nikolaus</t>
  </si>
  <si>
    <t>FURGLER Simon</t>
  </si>
  <si>
    <t>GOLINELLI Paolo</t>
  </si>
  <si>
    <t>UNTERKIRCHER Patrik</t>
  </si>
  <si>
    <t>MONTICELLI Luigi</t>
  </si>
  <si>
    <t>SINN Lukas</t>
  </si>
  <si>
    <t>RM</t>
  </si>
  <si>
    <t>MALFER Alexander</t>
  </si>
  <si>
    <t>PIRCHER Jan</t>
  </si>
  <si>
    <t>SANIN Manuel</t>
  </si>
  <si>
    <t>STRATMANN Moritz</t>
  </si>
  <si>
    <t>WIDMAIR Philip</t>
  </si>
  <si>
    <t>FARA Hugo Rafael</t>
  </si>
  <si>
    <t>VIANELLO Leonardo</t>
  </si>
  <si>
    <t>EL ATI ALLAH Hassane</t>
  </si>
  <si>
    <t>GUARNACCIA Mattia</t>
  </si>
  <si>
    <t>VONELLA Elias Nicolas</t>
  </si>
  <si>
    <t>STAUDACHER Samuel</t>
  </si>
  <si>
    <t>TOMASI Mauro</t>
  </si>
  <si>
    <t>HOELLRIGL Laurin</t>
  </si>
  <si>
    <t>NERI Simone</t>
  </si>
  <si>
    <t>BZ026 A.S.D. S.A.F. LAIVES</t>
  </si>
  <si>
    <t>GEIER Stefan</t>
  </si>
  <si>
    <t>TRIBUS Jakob</t>
  </si>
  <si>
    <t>SABA Daniel</t>
  </si>
  <si>
    <t>LOBIS Leo</t>
  </si>
  <si>
    <t>BOMBONATO Davide</t>
  </si>
  <si>
    <t>FILIPPONE Alex</t>
  </si>
  <si>
    <t>FERRARI Ivan</t>
  </si>
  <si>
    <t>HOPFINGER Philip</t>
  </si>
  <si>
    <t>Cross san Nicoló</t>
  </si>
  <si>
    <t xml:space="preserve">atleti </t>
  </si>
  <si>
    <t>atleti</t>
  </si>
  <si>
    <t>classifica</t>
  </si>
  <si>
    <t>punti</t>
  </si>
  <si>
    <t>cadette/ragazze</t>
  </si>
  <si>
    <t>cadetti/ragazzi</t>
  </si>
  <si>
    <t>tempo</t>
  </si>
  <si>
    <t>cl.</t>
  </si>
  <si>
    <t>punti tot.</t>
  </si>
  <si>
    <t>atleti tot</t>
  </si>
  <si>
    <t>2 prova</t>
  </si>
  <si>
    <t>1 prova</t>
  </si>
  <si>
    <t>class.</t>
  </si>
  <si>
    <t>class.tot</t>
  </si>
  <si>
    <t>atleti tot.</t>
  </si>
  <si>
    <t>Clas.</t>
  </si>
  <si>
    <t>Pett.</t>
  </si>
  <si>
    <t>Atleta</t>
  </si>
  <si>
    <t>Anno</t>
  </si>
  <si>
    <t>Cat.</t>
  </si>
  <si>
    <t>Società</t>
  </si>
  <si>
    <t>Prestazione</t>
  </si>
  <si>
    <t>HAUSER Ruth Hannah</t>
  </si>
  <si>
    <t>BZ019 SPORTCLUB MERANO</t>
  </si>
  <si>
    <t>AUER Nadja</t>
  </si>
  <si>
    <t>MARTINI Sandra</t>
  </si>
  <si>
    <t>PLAGG Lia</t>
  </si>
  <si>
    <t>CASER Malena</t>
  </si>
  <si>
    <t>CHIZZALI Greta</t>
  </si>
  <si>
    <t>GOELLER Lena</t>
  </si>
  <si>
    <t>FRICK Nike Deianira</t>
  </si>
  <si>
    <t>VUCEMILLO Emily</t>
  </si>
  <si>
    <t>KARNUTSCH Sophie</t>
  </si>
  <si>
    <t>BZ043 S.V. MOELTEN RAIFFEISEN A.S.V.</t>
  </si>
  <si>
    <t>STAMPFER Vera</t>
  </si>
  <si>
    <t>RUEBSAMEN Aileen</t>
  </si>
  <si>
    <t>LAVORIERO Alessia</t>
  </si>
  <si>
    <t>SUSTO Valentina</t>
  </si>
  <si>
    <t>KOSTNER Michelle</t>
  </si>
  <si>
    <t>GARGITTER Leo</t>
  </si>
  <si>
    <t>DEMETZ Samuel</t>
  </si>
  <si>
    <t>BZ050 ATLETICA GHERDEINA RAIFFEISEN</t>
  </si>
  <si>
    <t>MAGRO Andres Felipe</t>
  </si>
  <si>
    <t>HOELZL Franz</t>
  </si>
  <si>
    <t>PICHLER Leon</t>
  </si>
  <si>
    <t>KOMPATSCHER Aron</t>
  </si>
  <si>
    <t>AUER David</t>
  </si>
  <si>
    <t>Cross- Georgs Turm  06.3.2016</t>
  </si>
  <si>
    <t>1+2 prova</t>
  </si>
  <si>
    <t>MMS Cross 1.+2. Phase - Wertung</t>
  </si>
  <si>
    <t>CdS Cross 1° +2° fase - Classifica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</si>
</sst>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11"/>
      <color indexed="12"/>
      <name val="Calibri"/>
      <family val="2"/>
    </font>
    <font>
      <sz val="11"/>
      <color indexed="12"/>
      <name val="Calibri"/>
      <family val="2"/>
    </font>
    <font>
      <b/>
      <sz val="12"/>
      <color indexed="8"/>
      <name val="Calibri"/>
      <family val="2"/>
    </font>
    <font>
      <b/>
      <sz val="8"/>
      <color rgb="FF681726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681726"/>
      <name val="Verdana"/>
      <family val="2"/>
    </font>
    <font>
      <b/>
      <sz val="15"/>
      <color rgb="FF990000"/>
      <name val="Tahoma"/>
      <family val="2"/>
    </font>
    <font>
      <sz val="8"/>
      <color rgb="FF000000"/>
      <name val="Calibri"/>
      <family val="2"/>
      <scheme val="minor"/>
    </font>
    <font>
      <sz val="11"/>
      <name val="Calibri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0070C0"/>
      <name val="Calibri"/>
      <family val="2"/>
    </font>
    <font>
      <b/>
      <sz val="11"/>
      <color rgb="FF0070C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E9B702"/>
        <bgColor indexed="64"/>
      </patternFill>
    </fill>
    <fill>
      <patternFill patternType="solid">
        <fgColor rgb="FFEFECEC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681726"/>
      </bottom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/>
      <top/>
      <bottom style="medium">
        <color rgb="FF681726"/>
      </bottom>
      <diagonal/>
    </border>
    <border>
      <left/>
      <right style="thick">
        <color rgb="FFCCCCCC"/>
      </right>
      <top/>
      <bottom style="medium">
        <color rgb="FF681726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 style="thick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63">
    <xf numFmtId="0" fontId="0" fillId="0" borderId="0" xfId="0"/>
    <xf numFmtId="20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3" borderId="1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left" vertical="center" wrapText="1"/>
    </xf>
    <xf numFmtId="20" fontId="7" fillId="2" borderId="2" xfId="0" applyNumberFormat="1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left" vertical="center" wrapText="1"/>
    </xf>
    <xf numFmtId="20" fontId="7" fillId="4" borderId="2" xfId="0" applyNumberFormat="1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center" vertical="center" wrapText="1"/>
    </xf>
    <xf numFmtId="20" fontId="7" fillId="2" borderId="6" xfId="0" applyNumberFormat="1" applyFont="1" applyFill="1" applyBorder="1" applyAlignment="1">
      <alignment horizontal="right" vertical="center" wrapText="1"/>
    </xf>
    <xf numFmtId="0" fontId="7" fillId="4" borderId="5" xfId="0" applyFont="1" applyFill="1" applyBorder="1" applyAlignment="1">
      <alignment horizontal="center" vertical="center" wrapText="1"/>
    </xf>
    <xf numFmtId="20" fontId="7" fillId="4" borderId="6" xfId="0" applyNumberFormat="1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0" fillId="0" borderId="0" xfId="0" applyFont="1"/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right" vertical="center" wrapText="1"/>
    </xf>
    <xf numFmtId="0" fontId="10" fillId="2" borderId="2" xfId="0" applyFont="1" applyFill="1" applyBorder="1" applyAlignment="1">
      <alignment horizontal="left" vertical="center" wrapText="1"/>
    </xf>
    <xf numFmtId="20" fontId="10" fillId="2" borderId="2" xfId="0" applyNumberFormat="1" applyFont="1" applyFill="1" applyBorder="1" applyAlignment="1">
      <alignment horizontal="right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right" vertical="center" wrapText="1"/>
    </xf>
    <xf numFmtId="0" fontId="10" fillId="4" borderId="2" xfId="0" applyFont="1" applyFill="1" applyBorder="1" applyAlignment="1">
      <alignment horizontal="left" vertical="center" wrapText="1"/>
    </xf>
    <xf numFmtId="20" fontId="10" fillId="4" borderId="2" xfId="0" applyNumberFormat="1" applyFont="1" applyFill="1" applyBorder="1" applyAlignment="1">
      <alignment horizontal="right" vertical="center" wrapText="1"/>
    </xf>
    <xf numFmtId="0" fontId="11" fillId="0" borderId="0" xfId="0" applyFont="1"/>
    <xf numFmtId="0" fontId="10" fillId="2" borderId="5" xfId="0" applyFont="1" applyFill="1" applyBorder="1" applyAlignment="1">
      <alignment horizontal="center" vertical="center" wrapText="1"/>
    </xf>
    <xf numFmtId="20" fontId="10" fillId="2" borderId="6" xfId="0" applyNumberFormat="1" applyFont="1" applyFill="1" applyBorder="1" applyAlignment="1">
      <alignment horizontal="right" vertical="center" wrapText="1"/>
    </xf>
    <xf numFmtId="0" fontId="10" fillId="4" borderId="5" xfId="0" applyFont="1" applyFill="1" applyBorder="1" applyAlignment="1">
      <alignment horizontal="center" vertical="center" wrapText="1"/>
    </xf>
    <xf numFmtId="20" fontId="10" fillId="4" borderId="6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0" fillId="0" borderId="0" xfId="0" applyFill="1"/>
    <xf numFmtId="0" fontId="14" fillId="0" borderId="0" xfId="0" applyFont="1"/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4" fillId="0" borderId="0" xfId="0" applyFont="1" applyBorder="1"/>
    <xf numFmtId="0" fontId="15" fillId="0" borderId="2" xfId="0" applyFont="1" applyFill="1" applyBorder="1" applyAlignment="1">
      <alignment horizontal="left" vertical="center" wrapText="1"/>
    </xf>
    <xf numFmtId="0" fontId="16" fillId="0" borderId="0" xfId="0" applyFont="1"/>
    <xf numFmtId="0" fontId="17" fillId="0" borderId="0" xfId="0" applyFont="1" applyBorder="1"/>
    <xf numFmtId="0" fontId="18" fillId="0" borderId="0" xfId="0" applyFont="1" applyFill="1" applyBorder="1" applyAlignment="1">
      <alignment horizontal="left" vertical="center" wrapText="1"/>
    </xf>
    <xf numFmtId="0" fontId="14" fillId="0" borderId="2" xfId="0" applyFont="1" applyBorder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6" fillId="0" borderId="0" xfId="0" applyFont="1" applyBorder="1"/>
    <xf numFmtId="0" fontId="17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abSelected="1" workbookViewId="0">
      <selection activeCell="A3" sqref="A3"/>
    </sheetView>
  </sheetViews>
  <sheetFormatPr baseColWidth="10" defaultRowHeight="15" x14ac:dyDescent="0.25"/>
  <cols>
    <col min="1" max="1" width="33.140625" customWidth="1"/>
    <col min="2" max="2" width="6.5703125" customWidth="1"/>
    <col min="3" max="3" width="6.28515625" customWidth="1"/>
    <col min="4" max="4" width="6.7109375" customWidth="1"/>
    <col min="5" max="5" width="5.7109375" customWidth="1"/>
    <col min="6" max="6" width="9.28515625" style="2" customWidth="1"/>
    <col min="7" max="7" width="8.85546875" customWidth="1"/>
    <col min="8" max="8" width="7.85546875" hidden="1" customWidth="1"/>
    <col min="9" max="9" width="6.140625" style="2" customWidth="1"/>
    <col min="10" max="12" width="5.85546875" style="2" customWidth="1"/>
    <col min="13" max="14" width="8.42578125" style="2" customWidth="1"/>
    <col min="15" max="15" width="8.42578125" style="2" hidden="1" customWidth="1"/>
    <col min="16" max="17" width="8.42578125" style="2" customWidth="1"/>
    <col min="18" max="18" width="7" style="2" customWidth="1"/>
    <col min="19" max="19" width="9" customWidth="1"/>
  </cols>
  <sheetData>
    <row r="1" spans="1:18" ht="15.75" x14ac:dyDescent="0.25">
      <c r="A1" s="8" t="s">
        <v>144</v>
      </c>
    </row>
    <row r="2" spans="1:18" ht="15.75" x14ac:dyDescent="0.25">
      <c r="A2" s="8" t="s">
        <v>145</v>
      </c>
    </row>
    <row r="4" spans="1:18" x14ac:dyDescent="0.25">
      <c r="A4" t="s">
        <v>99</v>
      </c>
      <c r="B4" s="2" t="s">
        <v>1</v>
      </c>
      <c r="C4" s="2"/>
      <c r="D4" s="2" t="s">
        <v>22</v>
      </c>
      <c r="E4" s="2"/>
      <c r="G4" s="2"/>
      <c r="H4" t="s">
        <v>106</v>
      </c>
      <c r="I4" s="2" t="s">
        <v>1</v>
      </c>
      <c r="K4" s="2" t="s">
        <v>22</v>
      </c>
      <c r="O4" s="2" t="s">
        <v>105</v>
      </c>
      <c r="P4" s="2" t="s">
        <v>143</v>
      </c>
      <c r="Q4" s="2" t="s">
        <v>143</v>
      </c>
    </row>
    <row r="5" spans="1:18" x14ac:dyDescent="0.25">
      <c r="A5" s="50"/>
      <c r="B5" s="51" t="s">
        <v>98</v>
      </c>
      <c r="C5" s="51" t="s">
        <v>96</v>
      </c>
      <c r="D5" s="51" t="s">
        <v>98</v>
      </c>
      <c r="E5" s="51" t="s">
        <v>95</v>
      </c>
      <c r="F5" s="51" t="s">
        <v>103</v>
      </c>
      <c r="G5" s="51" t="s">
        <v>109</v>
      </c>
      <c r="H5" s="52" t="s">
        <v>97</v>
      </c>
      <c r="I5" s="51" t="s">
        <v>98</v>
      </c>
      <c r="J5" s="51" t="s">
        <v>96</v>
      </c>
      <c r="K5" s="51" t="s">
        <v>98</v>
      </c>
      <c r="L5" s="51" t="s">
        <v>96</v>
      </c>
      <c r="M5" s="51" t="s">
        <v>103</v>
      </c>
      <c r="N5" s="51" t="s">
        <v>104</v>
      </c>
      <c r="O5" s="52" t="s">
        <v>107</v>
      </c>
      <c r="P5" s="52" t="s">
        <v>98</v>
      </c>
      <c r="Q5" s="51" t="s">
        <v>96</v>
      </c>
      <c r="R5" s="59" t="s">
        <v>108</v>
      </c>
    </row>
    <row r="6" spans="1:18" x14ac:dyDescent="0.25">
      <c r="A6" s="55" t="s">
        <v>2</v>
      </c>
      <c r="B6" s="51">
        <v>7</v>
      </c>
      <c r="C6" s="51">
        <v>3</v>
      </c>
      <c r="D6" s="51">
        <v>13</v>
      </c>
      <c r="E6" s="51">
        <v>3</v>
      </c>
      <c r="F6" s="51">
        <f t="shared" ref="F6:F14" si="0">SUM(B6+D6)</f>
        <v>20</v>
      </c>
      <c r="G6" s="51">
        <f t="shared" ref="G6:G14" si="1">SUM(C6+E6)</f>
        <v>6</v>
      </c>
      <c r="H6" s="52">
        <v>1</v>
      </c>
      <c r="I6" s="51">
        <v>10</v>
      </c>
      <c r="J6" s="51">
        <v>3</v>
      </c>
      <c r="K6" s="51">
        <v>14</v>
      </c>
      <c r="L6" s="51">
        <v>3</v>
      </c>
      <c r="M6" s="51">
        <f t="shared" ref="M6:M15" si="2">SUM(I6+K6)</f>
        <v>24</v>
      </c>
      <c r="N6" s="51">
        <f t="shared" ref="N6:N15" si="3">SUM(J6+L6)</f>
        <v>6</v>
      </c>
      <c r="O6" s="51">
        <v>1</v>
      </c>
      <c r="P6" s="51">
        <f>SUM(F6+M6)</f>
        <v>44</v>
      </c>
      <c r="Q6" s="51">
        <f>SUM(G6+N6)</f>
        <v>12</v>
      </c>
      <c r="R6" s="60">
        <v>1</v>
      </c>
    </row>
    <row r="7" spans="1:18" x14ac:dyDescent="0.25">
      <c r="A7" s="56" t="s">
        <v>26</v>
      </c>
      <c r="B7" s="51">
        <v>0</v>
      </c>
      <c r="C7" s="51">
        <v>0</v>
      </c>
      <c r="D7" s="51">
        <v>24</v>
      </c>
      <c r="E7" s="51">
        <v>3</v>
      </c>
      <c r="F7" s="51">
        <f t="shared" si="0"/>
        <v>24</v>
      </c>
      <c r="G7" s="51">
        <f t="shared" si="1"/>
        <v>3</v>
      </c>
      <c r="H7" s="51">
        <v>5</v>
      </c>
      <c r="I7" s="51">
        <v>1</v>
      </c>
      <c r="J7" s="51">
        <v>2</v>
      </c>
      <c r="K7" s="51">
        <v>23</v>
      </c>
      <c r="L7" s="51">
        <v>3</v>
      </c>
      <c r="M7" s="51">
        <f t="shared" si="2"/>
        <v>24</v>
      </c>
      <c r="N7" s="51">
        <f t="shared" si="3"/>
        <v>5</v>
      </c>
      <c r="O7" s="51">
        <v>2</v>
      </c>
      <c r="P7" s="51">
        <f t="shared" ref="P7:P15" si="4">SUM(F7+M7)</f>
        <v>48</v>
      </c>
      <c r="Q7" s="51">
        <f t="shared" ref="Q7:Q15" si="5">SUM(G7+N7)</f>
        <v>8</v>
      </c>
      <c r="R7" s="60">
        <v>2</v>
      </c>
    </row>
    <row r="8" spans="1:18" x14ac:dyDescent="0.25">
      <c r="A8" s="55" t="s">
        <v>15</v>
      </c>
      <c r="B8" s="51">
        <v>24</v>
      </c>
      <c r="C8" s="51">
        <v>2</v>
      </c>
      <c r="D8" s="51">
        <v>72</v>
      </c>
      <c r="E8" s="51">
        <v>3</v>
      </c>
      <c r="F8" s="51">
        <f t="shared" si="0"/>
        <v>96</v>
      </c>
      <c r="G8" s="51">
        <f t="shared" si="1"/>
        <v>5</v>
      </c>
      <c r="H8" s="52">
        <v>3</v>
      </c>
      <c r="I8" s="51">
        <v>17</v>
      </c>
      <c r="J8" s="51">
        <v>2</v>
      </c>
      <c r="K8" s="51">
        <v>0</v>
      </c>
      <c r="L8" s="51">
        <v>0</v>
      </c>
      <c r="M8" s="51">
        <f t="shared" si="2"/>
        <v>17</v>
      </c>
      <c r="N8" s="51">
        <f t="shared" si="3"/>
        <v>2</v>
      </c>
      <c r="O8" s="51">
        <v>4</v>
      </c>
      <c r="P8" s="51">
        <f t="shared" si="4"/>
        <v>113</v>
      </c>
      <c r="Q8" s="51">
        <f t="shared" si="5"/>
        <v>7</v>
      </c>
      <c r="R8" s="60">
        <v>3</v>
      </c>
    </row>
    <row r="9" spans="1:18" x14ac:dyDescent="0.25">
      <c r="A9" s="42" t="s">
        <v>5</v>
      </c>
      <c r="B9" s="51">
        <v>26</v>
      </c>
      <c r="C9" s="51">
        <v>3</v>
      </c>
      <c r="D9" s="51">
        <v>54</v>
      </c>
      <c r="E9" s="51">
        <v>2</v>
      </c>
      <c r="F9" s="51">
        <f t="shared" si="0"/>
        <v>80</v>
      </c>
      <c r="G9" s="51">
        <f t="shared" si="1"/>
        <v>5</v>
      </c>
      <c r="H9" s="52">
        <v>2</v>
      </c>
      <c r="I9" s="51">
        <v>0</v>
      </c>
      <c r="J9" s="51">
        <v>0</v>
      </c>
      <c r="K9" s="51">
        <v>0</v>
      </c>
      <c r="L9" s="51">
        <v>0</v>
      </c>
      <c r="M9" s="51">
        <f t="shared" si="2"/>
        <v>0</v>
      </c>
      <c r="N9" s="51">
        <f t="shared" si="3"/>
        <v>0</v>
      </c>
      <c r="O9" s="51"/>
      <c r="P9" s="51">
        <f t="shared" si="4"/>
        <v>80</v>
      </c>
      <c r="Q9" s="51">
        <f t="shared" si="5"/>
        <v>5</v>
      </c>
      <c r="R9" s="51">
        <v>4</v>
      </c>
    </row>
    <row r="10" spans="1:18" x14ac:dyDescent="0.25">
      <c r="A10" s="50" t="s">
        <v>9</v>
      </c>
      <c r="B10" s="51">
        <v>6</v>
      </c>
      <c r="C10" s="51">
        <v>1</v>
      </c>
      <c r="D10" s="51">
        <v>14</v>
      </c>
      <c r="E10" s="51">
        <v>3</v>
      </c>
      <c r="F10" s="51">
        <f t="shared" si="0"/>
        <v>20</v>
      </c>
      <c r="G10" s="51">
        <f t="shared" si="1"/>
        <v>4</v>
      </c>
      <c r="H10" s="51">
        <v>4</v>
      </c>
      <c r="I10" s="51">
        <v>0</v>
      </c>
      <c r="J10" s="51">
        <v>0</v>
      </c>
      <c r="K10" s="51">
        <v>0</v>
      </c>
      <c r="L10" s="51">
        <v>0</v>
      </c>
      <c r="M10" s="51">
        <f t="shared" si="2"/>
        <v>0</v>
      </c>
      <c r="N10" s="51">
        <f t="shared" si="3"/>
        <v>0</v>
      </c>
      <c r="O10" s="51"/>
      <c r="P10" s="51">
        <f t="shared" si="4"/>
        <v>20</v>
      </c>
      <c r="Q10" s="51">
        <f t="shared" si="5"/>
        <v>4</v>
      </c>
      <c r="R10" s="51">
        <v>5</v>
      </c>
    </row>
    <row r="11" spans="1:18" x14ac:dyDescent="0.25">
      <c r="A11" s="50" t="s">
        <v>17</v>
      </c>
      <c r="B11" s="51">
        <v>12</v>
      </c>
      <c r="C11" s="51">
        <v>1</v>
      </c>
      <c r="D11" s="51">
        <v>18</v>
      </c>
      <c r="E11" s="51">
        <v>2</v>
      </c>
      <c r="F11" s="51">
        <f t="shared" si="0"/>
        <v>30</v>
      </c>
      <c r="G11" s="51">
        <f t="shared" si="1"/>
        <v>3</v>
      </c>
      <c r="H11" s="51">
        <v>6</v>
      </c>
      <c r="I11" s="51">
        <v>0</v>
      </c>
      <c r="J11" s="51">
        <v>0</v>
      </c>
      <c r="K11" s="51">
        <v>0</v>
      </c>
      <c r="L11" s="51">
        <v>0</v>
      </c>
      <c r="M11" s="51">
        <f t="shared" si="2"/>
        <v>0</v>
      </c>
      <c r="N11" s="51">
        <f t="shared" si="3"/>
        <v>0</v>
      </c>
      <c r="O11" s="51"/>
      <c r="P11" s="51">
        <f t="shared" si="4"/>
        <v>30</v>
      </c>
      <c r="Q11" s="51">
        <f t="shared" si="5"/>
        <v>3</v>
      </c>
      <c r="R11" s="51">
        <v>6</v>
      </c>
    </row>
    <row r="12" spans="1:18" x14ac:dyDescent="0.25">
      <c r="A12" s="50" t="s">
        <v>34</v>
      </c>
      <c r="B12" s="51">
        <v>0</v>
      </c>
      <c r="C12" s="51">
        <v>0</v>
      </c>
      <c r="D12" s="51">
        <v>42</v>
      </c>
      <c r="E12" s="51">
        <v>3</v>
      </c>
      <c r="F12" s="51">
        <f t="shared" si="0"/>
        <v>42</v>
      </c>
      <c r="G12" s="51">
        <f t="shared" si="1"/>
        <v>3</v>
      </c>
      <c r="H12" s="51">
        <v>7</v>
      </c>
      <c r="I12" s="51">
        <v>0</v>
      </c>
      <c r="J12" s="51">
        <v>0</v>
      </c>
      <c r="K12" s="51">
        <v>0</v>
      </c>
      <c r="L12" s="51">
        <v>0</v>
      </c>
      <c r="M12" s="51">
        <f t="shared" si="2"/>
        <v>0</v>
      </c>
      <c r="N12" s="51">
        <f t="shared" si="3"/>
        <v>0</v>
      </c>
      <c r="O12" s="51"/>
      <c r="P12" s="51">
        <f t="shared" si="4"/>
        <v>42</v>
      </c>
      <c r="Q12" s="51">
        <f t="shared" si="5"/>
        <v>3</v>
      </c>
      <c r="R12" s="51">
        <v>7</v>
      </c>
    </row>
    <row r="13" spans="1:18" x14ac:dyDescent="0.25">
      <c r="A13" s="42" t="s">
        <v>20</v>
      </c>
      <c r="B13" s="51">
        <v>0</v>
      </c>
      <c r="C13" s="51">
        <v>0</v>
      </c>
      <c r="D13" s="51">
        <v>0</v>
      </c>
      <c r="E13" s="51">
        <v>0</v>
      </c>
      <c r="F13" s="51">
        <f t="shared" si="0"/>
        <v>0</v>
      </c>
      <c r="G13" s="51">
        <f t="shared" si="1"/>
        <v>0</v>
      </c>
      <c r="H13" s="51"/>
      <c r="I13" s="51">
        <v>11</v>
      </c>
      <c r="J13" s="51">
        <v>2</v>
      </c>
      <c r="K13" s="51">
        <v>0</v>
      </c>
      <c r="L13" s="51">
        <v>0</v>
      </c>
      <c r="M13" s="51">
        <f t="shared" si="2"/>
        <v>11</v>
      </c>
      <c r="N13" s="51">
        <f t="shared" si="3"/>
        <v>2</v>
      </c>
      <c r="O13" s="51">
        <v>3</v>
      </c>
      <c r="P13" s="51">
        <f t="shared" si="4"/>
        <v>11</v>
      </c>
      <c r="Q13" s="51">
        <f t="shared" si="5"/>
        <v>2</v>
      </c>
      <c r="R13" s="51">
        <v>8</v>
      </c>
    </row>
    <row r="14" spans="1:18" x14ac:dyDescent="0.25">
      <c r="A14" s="53" t="s">
        <v>50</v>
      </c>
      <c r="B14" s="51">
        <v>0</v>
      </c>
      <c r="C14" s="51">
        <v>0</v>
      </c>
      <c r="D14" s="51">
        <v>59</v>
      </c>
      <c r="E14" s="51">
        <v>2</v>
      </c>
      <c r="F14" s="51">
        <f t="shared" si="0"/>
        <v>59</v>
      </c>
      <c r="G14" s="51">
        <f t="shared" si="1"/>
        <v>2</v>
      </c>
      <c r="H14" s="51">
        <v>8</v>
      </c>
      <c r="I14" s="51">
        <v>0</v>
      </c>
      <c r="J14" s="51">
        <v>0</v>
      </c>
      <c r="K14" s="51">
        <v>0</v>
      </c>
      <c r="L14" s="51">
        <v>0</v>
      </c>
      <c r="M14" s="51">
        <f t="shared" si="2"/>
        <v>0</v>
      </c>
      <c r="N14" s="51">
        <f t="shared" si="3"/>
        <v>0</v>
      </c>
      <c r="O14" s="51"/>
      <c r="P14" s="51">
        <f t="shared" si="4"/>
        <v>59</v>
      </c>
      <c r="Q14" s="51">
        <f t="shared" si="5"/>
        <v>2</v>
      </c>
      <c r="R14" s="51">
        <v>9</v>
      </c>
    </row>
    <row r="15" spans="1:18" ht="15.75" thickBot="1" x14ac:dyDescent="0.3">
      <c r="A15" s="54" t="s">
        <v>128</v>
      </c>
      <c r="B15" s="51">
        <v>0</v>
      </c>
      <c r="C15" s="51">
        <v>0</v>
      </c>
      <c r="D15" s="51">
        <v>0</v>
      </c>
      <c r="E15" s="51">
        <v>0</v>
      </c>
      <c r="F15" s="51">
        <v>0</v>
      </c>
      <c r="G15" s="51">
        <f>SUM(C15+E15)</f>
        <v>0</v>
      </c>
      <c r="H15" s="51"/>
      <c r="I15" s="51">
        <v>0</v>
      </c>
      <c r="J15" s="51">
        <v>0</v>
      </c>
      <c r="K15" s="51">
        <v>5</v>
      </c>
      <c r="L15" s="51">
        <v>1</v>
      </c>
      <c r="M15" s="51">
        <f t="shared" si="2"/>
        <v>5</v>
      </c>
      <c r="N15" s="51">
        <f t="shared" si="3"/>
        <v>1</v>
      </c>
      <c r="O15" s="51">
        <v>5</v>
      </c>
      <c r="P15" s="51">
        <f t="shared" si="4"/>
        <v>5</v>
      </c>
      <c r="Q15" s="51">
        <f t="shared" si="5"/>
        <v>1</v>
      </c>
      <c r="R15" s="51">
        <v>10</v>
      </c>
    </row>
    <row r="18" spans="1:18" x14ac:dyDescent="0.25">
      <c r="A18" t="s">
        <v>100</v>
      </c>
      <c r="B18" s="2" t="s">
        <v>59</v>
      </c>
      <c r="C18" s="2"/>
      <c r="D18" s="2" t="s">
        <v>70</v>
      </c>
      <c r="E18" s="2"/>
      <c r="G18" s="2"/>
      <c r="H18" t="s">
        <v>106</v>
      </c>
      <c r="I18" s="2" t="s">
        <v>59</v>
      </c>
      <c r="K18" s="2" t="s">
        <v>70</v>
      </c>
      <c r="O18" s="2" t="s">
        <v>105</v>
      </c>
      <c r="P18" s="2" t="s">
        <v>143</v>
      </c>
      <c r="Q18" s="2" t="s">
        <v>143</v>
      </c>
    </row>
    <row r="19" spans="1:18" x14ac:dyDescent="0.25">
      <c r="A19" s="53"/>
      <c r="B19" s="51" t="s">
        <v>98</v>
      </c>
      <c r="C19" s="51" t="s">
        <v>96</v>
      </c>
      <c r="D19" s="51" t="s">
        <v>98</v>
      </c>
      <c r="E19" s="51" t="s">
        <v>95</v>
      </c>
      <c r="F19" s="51" t="s">
        <v>103</v>
      </c>
      <c r="G19" s="51" t="s">
        <v>109</v>
      </c>
      <c r="H19" s="52" t="s">
        <v>97</v>
      </c>
      <c r="I19" s="51" t="s">
        <v>98</v>
      </c>
      <c r="J19" s="51" t="s">
        <v>96</v>
      </c>
      <c r="K19" s="51" t="s">
        <v>98</v>
      </c>
      <c r="L19" s="51" t="s">
        <v>96</v>
      </c>
      <c r="M19" s="51" t="s">
        <v>103</v>
      </c>
      <c r="N19" s="51" t="s">
        <v>104</v>
      </c>
      <c r="O19" s="52" t="s">
        <v>107</v>
      </c>
      <c r="P19" s="52" t="s">
        <v>98</v>
      </c>
      <c r="Q19" s="51" t="s">
        <v>96</v>
      </c>
      <c r="R19" s="59" t="s">
        <v>108</v>
      </c>
    </row>
    <row r="20" spans="1:18" x14ac:dyDescent="0.25">
      <c r="A20" s="61" t="s">
        <v>20</v>
      </c>
      <c r="B20" s="51">
        <v>9</v>
      </c>
      <c r="C20" s="51">
        <v>1</v>
      </c>
      <c r="D20" s="51">
        <v>3</v>
      </c>
      <c r="E20" s="51">
        <v>2</v>
      </c>
      <c r="F20" s="51">
        <f t="shared" ref="F20:F28" si="6">SUM(B20+D20)</f>
        <v>12</v>
      </c>
      <c r="G20" s="51">
        <f t="shared" ref="G20:G28" si="7">SUM(C20+E20)</f>
        <v>3</v>
      </c>
      <c r="H20" s="52">
        <v>2</v>
      </c>
      <c r="I20" s="51">
        <v>2</v>
      </c>
      <c r="J20" s="51">
        <v>1</v>
      </c>
      <c r="K20" s="51">
        <v>14</v>
      </c>
      <c r="L20" s="51">
        <v>3</v>
      </c>
      <c r="M20" s="51">
        <f t="shared" ref="M20:M31" si="8">SUM(I20+K20)</f>
        <v>16</v>
      </c>
      <c r="N20" s="51">
        <f t="shared" ref="N20:N31" si="9">SUM(J20+L20)</f>
        <v>4</v>
      </c>
      <c r="O20" s="51">
        <v>1</v>
      </c>
      <c r="P20" s="51">
        <f t="shared" ref="P20:P31" si="10">SUM(F20+M20)</f>
        <v>28</v>
      </c>
      <c r="Q20" s="51">
        <f t="shared" ref="Q20:Q31" si="11">SUM(G20+N20)</f>
        <v>7</v>
      </c>
      <c r="R20" s="60">
        <v>1</v>
      </c>
    </row>
    <row r="21" spans="1:18" x14ac:dyDescent="0.25">
      <c r="A21" s="62" t="s">
        <v>2</v>
      </c>
      <c r="B21" s="51">
        <v>0</v>
      </c>
      <c r="C21" s="51">
        <v>0</v>
      </c>
      <c r="D21" s="51">
        <v>24</v>
      </c>
      <c r="E21" s="51">
        <v>3</v>
      </c>
      <c r="F21" s="51">
        <f t="shared" si="6"/>
        <v>24</v>
      </c>
      <c r="G21" s="51">
        <f t="shared" si="7"/>
        <v>3</v>
      </c>
      <c r="H21" s="52">
        <v>4</v>
      </c>
      <c r="I21" s="51">
        <v>1</v>
      </c>
      <c r="J21" s="51">
        <v>1</v>
      </c>
      <c r="K21" s="51">
        <v>4</v>
      </c>
      <c r="L21" s="51">
        <v>1</v>
      </c>
      <c r="M21" s="51">
        <f t="shared" si="8"/>
        <v>5</v>
      </c>
      <c r="N21" s="51">
        <f t="shared" si="9"/>
        <v>2</v>
      </c>
      <c r="O21" s="51">
        <v>2</v>
      </c>
      <c r="P21" s="51">
        <f t="shared" si="10"/>
        <v>29</v>
      </c>
      <c r="Q21" s="51">
        <f t="shared" si="11"/>
        <v>5</v>
      </c>
      <c r="R21" s="60">
        <v>2</v>
      </c>
    </row>
    <row r="22" spans="1:18" x14ac:dyDescent="0.25">
      <c r="A22" s="55" t="s">
        <v>26</v>
      </c>
      <c r="B22" s="51">
        <v>6</v>
      </c>
      <c r="C22" s="51">
        <v>3</v>
      </c>
      <c r="D22" s="51">
        <v>0</v>
      </c>
      <c r="E22" s="51">
        <v>0</v>
      </c>
      <c r="F22" s="51">
        <f t="shared" si="6"/>
        <v>6</v>
      </c>
      <c r="G22" s="51">
        <f t="shared" si="7"/>
        <v>3</v>
      </c>
      <c r="H22" s="52">
        <v>1</v>
      </c>
      <c r="I22" s="51">
        <v>0</v>
      </c>
      <c r="J22" s="51">
        <v>0</v>
      </c>
      <c r="K22" s="51">
        <v>3</v>
      </c>
      <c r="L22" s="51">
        <v>1</v>
      </c>
      <c r="M22" s="51">
        <f t="shared" si="8"/>
        <v>3</v>
      </c>
      <c r="N22" s="51">
        <f t="shared" si="9"/>
        <v>1</v>
      </c>
      <c r="O22" s="51">
        <v>4</v>
      </c>
      <c r="P22" s="51">
        <f t="shared" si="10"/>
        <v>9</v>
      </c>
      <c r="Q22" s="51">
        <f t="shared" si="11"/>
        <v>4</v>
      </c>
      <c r="R22" s="60">
        <v>3</v>
      </c>
    </row>
    <row r="23" spans="1:18" x14ac:dyDescent="0.25">
      <c r="A23" s="42" t="s">
        <v>63</v>
      </c>
      <c r="B23" s="51">
        <v>17</v>
      </c>
      <c r="C23" s="51">
        <v>3</v>
      </c>
      <c r="D23" s="51">
        <v>0</v>
      </c>
      <c r="E23" s="51">
        <v>0</v>
      </c>
      <c r="F23" s="51">
        <f t="shared" si="6"/>
        <v>17</v>
      </c>
      <c r="G23" s="51">
        <f t="shared" si="7"/>
        <v>3</v>
      </c>
      <c r="H23" s="52">
        <v>3</v>
      </c>
      <c r="I23" s="51">
        <v>0</v>
      </c>
      <c r="J23" s="51">
        <v>0</v>
      </c>
      <c r="K23" s="51">
        <v>0</v>
      </c>
      <c r="L23" s="51">
        <v>0</v>
      </c>
      <c r="M23" s="51">
        <f t="shared" si="8"/>
        <v>0</v>
      </c>
      <c r="N23" s="51">
        <f t="shared" si="9"/>
        <v>0</v>
      </c>
      <c r="O23" s="51"/>
      <c r="P23" s="51">
        <f t="shared" si="10"/>
        <v>17</v>
      </c>
      <c r="Q23" s="51">
        <f t="shared" si="11"/>
        <v>3</v>
      </c>
      <c r="R23" s="51">
        <v>4</v>
      </c>
    </row>
    <row r="24" spans="1:18" x14ac:dyDescent="0.25">
      <c r="A24" s="50" t="s">
        <v>15</v>
      </c>
      <c r="B24" s="51">
        <v>5</v>
      </c>
      <c r="C24" s="51">
        <v>1</v>
      </c>
      <c r="D24" s="51">
        <v>12</v>
      </c>
      <c r="E24" s="51">
        <v>1</v>
      </c>
      <c r="F24" s="51">
        <f t="shared" si="6"/>
        <v>17</v>
      </c>
      <c r="G24" s="51">
        <f t="shared" si="7"/>
        <v>2</v>
      </c>
      <c r="H24" s="52">
        <v>9</v>
      </c>
      <c r="I24" s="51">
        <v>0</v>
      </c>
      <c r="J24" s="51">
        <v>0</v>
      </c>
      <c r="K24" s="51">
        <v>6</v>
      </c>
      <c r="L24" s="51">
        <v>1</v>
      </c>
      <c r="M24" s="51">
        <f t="shared" si="8"/>
        <v>6</v>
      </c>
      <c r="N24" s="51">
        <f t="shared" si="9"/>
        <v>1</v>
      </c>
      <c r="O24" s="51">
        <v>5</v>
      </c>
      <c r="P24" s="51">
        <f t="shared" si="10"/>
        <v>23</v>
      </c>
      <c r="Q24" s="51">
        <f t="shared" si="11"/>
        <v>3</v>
      </c>
      <c r="R24" s="51">
        <v>5</v>
      </c>
    </row>
    <row r="25" spans="1:18" x14ac:dyDescent="0.25">
      <c r="A25" s="50" t="s">
        <v>50</v>
      </c>
      <c r="B25" s="51">
        <v>0</v>
      </c>
      <c r="C25" s="51">
        <v>0</v>
      </c>
      <c r="D25" s="51">
        <v>31</v>
      </c>
      <c r="E25" s="51">
        <v>3</v>
      </c>
      <c r="F25" s="51">
        <f t="shared" si="6"/>
        <v>31</v>
      </c>
      <c r="G25" s="51">
        <f t="shared" si="7"/>
        <v>3</v>
      </c>
      <c r="H25" s="52">
        <v>5</v>
      </c>
      <c r="I25" s="51">
        <v>0</v>
      </c>
      <c r="J25" s="51">
        <v>0</v>
      </c>
      <c r="K25" s="51">
        <v>0</v>
      </c>
      <c r="L25" s="51">
        <v>0</v>
      </c>
      <c r="M25" s="51">
        <f t="shared" si="8"/>
        <v>0</v>
      </c>
      <c r="N25" s="51">
        <f t="shared" si="9"/>
        <v>0</v>
      </c>
      <c r="O25" s="51"/>
      <c r="P25" s="51">
        <f t="shared" si="10"/>
        <v>31</v>
      </c>
      <c r="Q25" s="51">
        <f t="shared" si="11"/>
        <v>3</v>
      </c>
      <c r="R25" s="51">
        <v>6</v>
      </c>
    </row>
    <row r="26" spans="1:18" x14ac:dyDescent="0.25">
      <c r="A26" s="50" t="s">
        <v>34</v>
      </c>
      <c r="B26" s="51">
        <v>0</v>
      </c>
      <c r="C26" s="51">
        <v>0</v>
      </c>
      <c r="D26" s="51">
        <v>36</v>
      </c>
      <c r="E26" s="51">
        <v>3</v>
      </c>
      <c r="F26" s="51">
        <f t="shared" si="6"/>
        <v>36</v>
      </c>
      <c r="G26" s="51">
        <f t="shared" si="7"/>
        <v>3</v>
      </c>
      <c r="H26" s="52">
        <v>6</v>
      </c>
      <c r="I26" s="51">
        <v>0</v>
      </c>
      <c r="J26" s="51">
        <v>0</v>
      </c>
      <c r="K26" s="51">
        <v>0</v>
      </c>
      <c r="L26" s="51">
        <v>0</v>
      </c>
      <c r="M26" s="51">
        <f t="shared" si="8"/>
        <v>0</v>
      </c>
      <c r="N26" s="51">
        <f t="shared" si="9"/>
        <v>0</v>
      </c>
      <c r="O26" s="51"/>
      <c r="P26" s="51">
        <f t="shared" si="10"/>
        <v>36</v>
      </c>
      <c r="Q26" s="51">
        <f t="shared" si="11"/>
        <v>3</v>
      </c>
      <c r="R26" s="51">
        <v>7</v>
      </c>
    </row>
    <row r="27" spans="1:18" x14ac:dyDescent="0.25">
      <c r="A27" s="50" t="s">
        <v>9</v>
      </c>
      <c r="B27" s="51">
        <v>0</v>
      </c>
      <c r="C27" s="51">
        <v>0</v>
      </c>
      <c r="D27" s="51">
        <v>42</v>
      </c>
      <c r="E27" s="51">
        <v>3</v>
      </c>
      <c r="F27" s="51">
        <f t="shared" si="6"/>
        <v>42</v>
      </c>
      <c r="G27" s="51">
        <f t="shared" si="7"/>
        <v>3</v>
      </c>
      <c r="H27" s="52">
        <v>7</v>
      </c>
      <c r="I27" s="51">
        <v>0</v>
      </c>
      <c r="J27" s="51">
        <v>0</v>
      </c>
      <c r="K27" s="51">
        <v>0</v>
      </c>
      <c r="L27" s="51">
        <v>0</v>
      </c>
      <c r="M27" s="51">
        <f t="shared" si="8"/>
        <v>0</v>
      </c>
      <c r="N27" s="51">
        <f t="shared" si="9"/>
        <v>0</v>
      </c>
      <c r="O27" s="51"/>
      <c r="P27" s="51">
        <f t="shared" si="10"/>
        <v>42</v>
      </c>
      <c r="Q27" s="51">
        <f t="shared" si="11"/>
        <v>3</v>
      </c>
      <c r="R27" s="51">
        <v>8</v>
      </c>
    </row>
    <row r="28" spans="1:18" x14ac:dyDescent="0.25">
      <c r="A28" s="50" t="s">
        <v>5</v>
      </c>
      <c r="B28" s="51">
        <v>0</v>
      </c>
      <c r="C28" s="51">
        <v>0</v>
      </c>
      <c r="D28" s="51">
        <v>51</v>
      </c>
      <c r="E28" s="51">
        <v>3</v>
      </c>
      <c r="F28" s="51">
        <f t="shared" si="6"/>
        <v>51</v>
      </c>
      <c r="G28" s="51">
        <f t="shared" si="7"/>
        <v>3</v>
      </c>
      <c r="H28" s="52">
        <v>8</v>
      </c>
      <c r="I28" s="51">
        <v>0</v>
      </c>
      <c r="J28" s="51">
        <v>0</v>
      </c>
      <c r="K28" s="51">
        <v>0</v>
      </c>
      <c r="L28" s="51">
        <v>0</v>
      </c>
      <c r="M28" s="51">
        <f t="shared" si="8"/>
        <v>0</v>
      </c>
      <c r="N28" s="51">
        <f t="shared" si="9"/>
        <v>0</v>
      </c>
      <c r="O28" s="51"/>
      <c r="P28" s="51">
        <f t="shared" si="10"/>
        <v>51</v>
      </c>
      <c r="Q28" s="51">
        <f t="shared" si="11"/>
        <v>3</v>
      </c>
      <c r="R28" s="51">
        <v>9</v>
      </c>
    </row>
    <row r="29" spans="1:18" x14ac:dyDescent="0.25">
      <c r="A29" s="57" t="s">
        <v>136</v>
      </c>
      <c r="B29" s="51">
        <v>0</v>
      </c>
      <c r="C29" s="51">
        <v>0</v>
      </c>
      <c r="D29" s="51">
        <v>0</v>
      </c>
      <c r="E29" s="51">
        <v>0</v>
      </c>
      <c r="F29" s="51">
        <v>0</v>
      </c>
      <c r="G29" s="51">
        <f>SUM(C29+E29)</f>
        <v>0</v>
      </c>
      <c r="H29" s="52">
        <v>0</v>
      </c>
      <c r="I29" s="51">
        <v>0</v>
      </c>
      <c r="J29" s="51">
        <v>0</v>
      </c>
      <c r="K29" s="51">
        <v>1</v>
      </c>
      <c r="L29" s="51">
        <v>1</v>
      </c>
      <c r="M29" s="51">
        <f t="shared" si="8"/>
        <v>1</v>
      </c>
      <c r="N29" s="51">
        <f t="shared" si="9"/>
        <v>1</v>
      </c>
      <c r="O29" s="51">
        <v>3</v>
      </c>
      <c r="P29" s="51">
        <f t="shared" si="10"/>
        <v>1</v>
      </c>
      <c r="Q29" s="51">
        <f t="shared" si="11"/>
        <v>1</v>
      </c>
      <c r="R29" s="51">
        <v>10</v>
      </c>
    </row>
    <row r="30" spans="1:18" x14ac:dyDescent="0.25">
      <c r="A30" s="50" t="s">
        <v>17</v>
      </c>
      <c r="B30" s="51">
        <v>0</v>
      </c>
      <c r="C30" s="51">
        <v>0</v>
      </c>
      <c r="D30" s="51">
        <v>8</v>
      </c>
      <c r="E30" s="51">
        <v>1</v>
      </c>
      <c r="F30" s="51">
        <f>SUM(B30+D30)</f>
        <v>8</v>
      </c>
      <c r="G30" s="51">
        <f>SUM(C30+E30)</f>
        <v>1</v>
      </c>
      <c r="H30" s="52">
        <v>10</v>
      </c>
      <c r="I30" s="51">
        <v>0</v>
      </c>
      <c r="J30" s="51">
        <v>0</v>
      </c>
      <c r="K30" s="51">
        <v>0</v>
      </c>
      <c r="L30" s="51">
        <v>0</v>
      </c>
      <c r="M30" s="51">
        <f t="shared" si="8"/>
        <v>0</v>
      </c>
      <c r="N30" s="51">
        <f t="shared" si="9"/>
        <v>0</v>
      </c>
      <c r="O30" s="51"/>
      <c r="P30" s="51">
        <f t="shared" si="10"/>
        <v>8</v>
      </c>
      <c r="Q30" s="51">
        <f t="shared" si="11"/>
        <v>1</v>
      </c>
      <c r="R30" s="51">
        <v>11</v>
      </c>
    </row>
    <row r="31" spans="1:18" ht="15.75" thickBot="1" x14ac:dyDescent="0.3">
      <c r="A31" s="58" t="s">
        <v>85</v>
      </c>
      <c r="B31" s="51">
        <v>0</v>
      </c>
      <c r="C31" s="51">
        <v>0</v>
      </c>
      <c r="D31" s="51">
        <v>15</v>
      </c>
      <c r="E31" s="51">
        <v>1</v>
      </c>
      <c r="F31" s="51">
        <f>SUM(B31+D31)</f>
        <v>15</v>
      </c>
      <c r="G31" s="51">
        <f>SUM(C31+E31)</f>
        <v>1</v>
      </c>
      <c r="H31" s="52">
        <v>11</v>
      </c>
      <c r="I31" s="51">
        <v>0</v>
      </c>
      <c r="J31" s="51">
        <v>0</v>
      </c>
      <c r="K31" s="51">
        <v>0</v>
      </c>
      <c r="L31" s="51">
        <v>0</v>
      </c>
      <c r="M31" s="51">
        <f t="shared" si="8"/>
        <v>0</v>
      </c>
      <c r="N31" s="51">
        <f t="shared" si="9"/>
        <v>0</v>
      </c>
      <c r="O31" s="51"/>
      <c r="P31" s="51">
        <f t="shared" si="10"/>
        <v>15</v>
      </c>
      <c r="Q31" s="51">
        <f t="shared" si="11"/>
        <v>1</v>
      </c>
      <c r="R31" s="51">
        <v>12</v>
      </c>
    </row>
  </sheetData>
  <sortState ref="A20:R31">
    <sortCondition ref="R20:R31"/>
  </sortState>
  <phoneticPr fontId="2" type="noConversion"/>
  <printOptions gridLines="1"/>
  <pageMargins left="0" right="0" top="0.78740157480314965" bottom="0.78740157480314965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1"/>
  <sheetViews>
    <sheetView workbookViewId="0">
      <selection activeCell="F102" sqref="F102"/>
    </sheetView>
  </sheetViews>
  <sheetFormatPr baseColWidth="10" defaultRowHeight="15" x14ac:dyDescent="0.25"/>
  <cols>
    <col min="1" max="2" width="5.140625" customWidth="1"/>
    <col min="3" max="3" width="23.140625" customWidth="1"/>
    <col min="4" max="4" width="4.85546875" customWidth="1"/>
    <col min="5" max="5" width="3.7109375" customWidth="1"/>
    <col min="6" max="6" width="33.5703125" customWidth="1"/>
    <col min="7" max="7" width="6.85546875" customWidth="1"/>
    <col min="8" max="8" width="5.85546875" customWidth="1"/>
    <col min="9" max="9" width="6.85546875" customWidth="1"/>
    <col min="10" max="10" width="5.5703125" customWidth="1"/>
    <col min="11" max="11" width="8.140625" customWidth="1"/>
    <col min="12" max="12" width="7.140625" customWidth="1"/>
    <col min="13" max="13" width="5.42578125" customWidth="1"/>
    <col min="14" max="14" width="35.5703125" bestFit="1" customWidth="1"/>
    <col min="15" max="15" width="8.7109375" style="2" customWidth="1"/>
    <col min="16" max="16" width="15.5703125" style="2" customWidth="1"/>
    <col min="17" max="17" width="11.42578125" style="2"/>
    <col min="18" max="18" width="15.5703125" style="2" customWidth="1"/>
    <col min="20" max="20" width="15.5703125" style="2" customWidth="1"/>
  </cols>
  <sheetData>
    <row r="1" spans="1:21" x14ac:dyDescent="0.25">
      <c r="C1" t="s">
        <v>94</v>
      </c>
    </row>
    <row r="2" spans="1:21" x14ac:dyDescent="0.25">
      <c r="A2" t="s">
        <v>102</v>
      </c>
      <c r="G2" t="s">
        <v>101</v>
      </c>
      <c r="I2" t="s">
        <v>98</v>
      </c>
      <c r="J2" t="s">
        <v>96</v>
      </c>
    </row>
    <row r="3" spans="1:21" x14ac:dyDescent="0.25">
      <c r="A3">
        <v>3</v>
      </c>
      <c r="B3">
        <v>22</v>
      </c>
      <c r="C3" t="s">
        <v>4</v>
      </c>
      <c r="D3">
        <v>2001</v>
      </c>
      <c r="E3" t="s">
        <v>1</v>
      </c>
      <c r="F3" t="s">
        <v>5</v>
      </c>
      <c r="G3" s="1">
        <v>0.25972222222222224</v>
      </c>
      <c r="H3">
        <v>3</v>
      </c>
    </row>
    <row r="4" spans="1:21" x14ac:dyDescent="0.25">
      <c r="A4">
        <v>9</v>
      </c>
      <c r="B4">
        <v>19</v>
      </c>
      <c r="C4" t="s">
        <v>12</v>
      </c>
      <c r="D4">
        <v>2000</v>
      </c>
      <c r="E4" t="s">
        <v>1</v>
      </c>
      <c r="F4" t="s">
        <v>5</v>
      </c>
      <c r="G4" s="1">
        <v>0.27291666666666664</v>
      </c>
      <c r="H4">
        <v>9</v>
      </c>
    </row>
    <row r="5" spans="1:21" x14ac:dyDescent="0.25">
      <c r="A5">
        <v>14</v>
      </c>
      <c r="B5">
        <v>28</v>
      </c>
      <c r="C5" t="s">
        <v>19</v>
      </c>
      <c r="D5">
        <v>2001</v>
      </c>
      <c r="E5" t="s">
        <v>1</v>
      </c>
      <c r="F5" t="s">
        <v>5</v>
      </c>
      <c r="G5" s="1">
        <v>0.3125</v>
      </c>
      <c r="H5">
        <v>14</v>
      </c>
      <c r="I5">
        <f>SUM(H3:H5)</f>
        <v>26</v>
      </c>
      <c r="J5">
        <v>3</v>
      </c>
    </row>
    <row r="6" spans="1:21" x14ac:dyDescent="0.25">
      <c r="A6">
        <v>1</v>
      </c>
      <c r="B6">
        <v>15</v>
      </c>
      <c r="C6" t="s">
        <v>0</v>
      </c>
      <c r="D6">
        <v>2001</v>
      </c>
      <c r="E6" t="s">
        <v>1</v>
      </c>
      <c r="F6" t="s">
        <v>2</v>
      </c>
      <c r="G6" s="1">
        <v>0.24305555555555555</v>
      </c>
      <c r="H6">
        <v>1</v>
      </c>
    </row>
    <row r="7" spans="1:21" x14ac:dyDescent="0.25">
      <c r="A7">
        <v>2</v>
      </c>
      <c r="B7">
        <v>26</v>
      </c>
      <c r="C7" t="s">
        <v>3</v>
      </c>
      <c r="D7">
        <v>2001</v>
      </c>
      <c r="E7" t="s">
        <v>1</v>
      </c>
      <c r="F7" t="s">
        <v>2</v>
      </c>
      <c r="G7" s="1">
        <v>0.24791666666666667</v>
      </c>
      <c r="H7">
        <v>2</v>
      </c>
    </row>
    <row r="8" spans="1:21" x14ac:dyDescent="0.25">
      <c r="A8">
        <v>4</v>
      </c>
      <c r="B8">
        <v>17</v>
      </c>
      <c r="C8" t="s">
        <v>6</v>
      </c>
      <c r="D8">
        <v>2001</v>
      </c>
      <c r="E8" t="s">
        <v>1</v>
      </c>
      <c r="F8" t="s">
        <v>2</v>
      </c>
      <c r="G8" s="1">
        <v>0.2638888888888889</v>
      </c>
      <c r="H8">
        <v>4</v>
      </c>
      <c r="I8">
        <f>SUM(H6:H8)</f>
        <v>7</v>
      </c>
      <c r="J8">
        <v>3</v>
      </c>
    </row>
    <row r="9" spans="1:21" x14ac:dyDescent="0.25">
      <c r="A9">
        <v>5</v>
      </c>
      <c r="B9">
        <v>14</v>
      </c>
      <c r="C9" t="s">
        <v>7</v>
      </c>
      <c r="D9">
        <v>2001</v>
      </c>
      <c r="E9" t="s">
        <v>1</v>
      </c>
      <c r="F9" t="s">
        <v>2</v>
      </c>
      <c r="G9" s="1">
        <v>0.26527777777777778</v>
      </c>
      <c r="H9">
        <v>5</v>
      </c>
    </row>
    <row r="10" spans="1:21" x14ac:dyDescent="0.25">
      <c r="A10">
        <v>7</v>
      </c>
      <c r="B10">
        <v>25</v>
      </c>
      <c r="C10" t="s">
        <v>10</v>
      </c>
      <c r="D10">
        <v>2000</v>
      </c>
      <c r="E10" t="s">
        <v>1</v>
      </c>
      <c r="F10" t="s">
        <v>2</v>
      </c>
      <c r="G10" s="1">
        <v>0.27013888888888887</v>
      </c>
      <c r="H10">
        <v>7</v>
      </c>
    </row>
    <row r="11" spans="1:21" x14ac:dyDescent="0.25">
      <c r="A11">
        <v>8</v>
      </c>
      <c r="B11">
        <v>24</v>
      </c>
      <c r="C11" t="s">
        <v>11</v>
      </c>
      <c r="D11">
        <v>2001</v>
      </c>
      <c r="E11" t="s">
        <v>1</v>
      </c>
      <c r="F11" t="s">
        <v>2</v>
      </c>
      <c r="G11" s="1">
        <v>0.2722222222222222</v>
      </c>
      <c r="H11">
        <v>8</v>
      </c>
    </row>
    <row r="12" spans="1:21" x14ac:dyDescent="0.25">
      <c r="A12">
        <v>10</v>
      </c>
      <c r="B12">
        <v>16</v>
      </c>
      <c r="C12" t="s">
        <v>13</v>
      </c>
      <c r="D12">
        <v>2001</v>
      </c>
      <c r="E12" t="s">
        <v>1</v>
      </c>
      <c r="F12" t="s">
        <v>2</v>
      </c>
      <c r="G12" s="1">
        <v>0.27430555555555552</v>
      </c>
      <c r="H12">
        <v>10</v>
      </c>
    </row>
    <row r="13" spans="1:21" x14ac:dyDescent="0.25">
      <c r="A13">
        <v>6</v>
      </c>
      <c r="B13">
        <v>30</v>
      </c>
      <c r="C13" t="s">
        <v>8</v>
      </c>
      <c r="D13">
        <v>2000</v>
      </c>
      <c r="E13" t="s">
        <v>1</v>
      </c>
      <c r="F13" t="s">
        <v>9</v>
      </c>
      <c r="G13" s="1">
        <v>0.26944444444444443</v>
      </c>
      <c r="H13">
        <v>6</v>
      </c>
      <c r="I13">
        <f>SUM(H13)</f>
        <v>6</v>
      </c>
      <c r="J13">
        <v>1</v>
      </c>
    </row>
    <row r="14" spans="1:21" x14ac:dyDescent="0.25">
      <c r="A14">
        <v>12</v>
      </c>
      <c r="B14">
        <v>23</v>
      </c>
      <c r="C14" t="s">
        <v>16</v>
      </c>
      <c r="D14">
        <v>2001</v>
      </c>
      <c r="E14" t="s">
        <v>1</v>
      </c>
      <c r="F14" t="s">
        <v>17</v>
      </c>
      <c r="G14" s="1">
        <v>0.28125</v>
      </c>
      <c r="H14">
        <v>12</v>
      </c>
      <c r="I14">
        <f>SUM(H14)</f>
        <v>12</v>
      </c>
      <c r="J14">
        <v>1</v>
      </c>
    </row>
    <row r="15" spans="1:21" x14ac:dyDescent="0.25">
      <c r="A15">
        <v>11</v>
      </c>
      <c r="B15">
        <v>20</v>
      </c>
      <c r="C15" t="s">
        <v>14</v>
      </c>
      <c r="D15">
        <v>2001</v>
      </c>
      <c r="E15" t="s">
        <v>1</v>
      </c>
      <c r="F15" t="s">
        <v>15</v>
      </c>
      <c r="G15" s="1">
        <v>0.27430555555555552</v>
      </c>
      <c r="H15">
        <v>11</v>
      </c>
    </row>
    <row r="16" spans="1:21" x14ac:dyDescent="0.25">
      <c r="A16">
        <v>13</v>
      </c>
      <c r="B16">
        <v>27</v>
      </c>
      <c r="C16" t="s">
        <v>18</v>
      </c>
      <c r="D16">
        <v>2001</v>
      </c>
      <c r="E16" t="s">
        <v>1</v>
      </c>
      <c r="F16" t="s">
        <v>15</v>
      </c>
      <c r="G16" s="1">
        <v>0.29097222222222224</v>
      </c>
      <c r="H16">
        <v>13</v>
      </c>
      <c r="I16">
        <f>SUM(H15:H16)</f>
        <v>24</v>
      </c>
      <c r="J16">
        <v>2</v>
      </c>
      <c r="S16" s="2"/>
      <c r="U16" s="5"/>
    </row>
    <row r="17" spans="1:21" x14ac:dyDescent="0.25">
      <c r="N17" s="7"/>
      <c r="U17" s="5"/>
    </row>
    <row r="18" spans="1:21" x14ac:dyDescent="0.25">
      <c r="N18" s="7"/>
      <c r="U18" s="5"/>
    </row>
    <row r="19" spans="1:21" x14ac:dyDescent="0.25">
      <c r="N19" s="7"/>
      <c r="U19" s="5"/>
    </row>
    <row r="20" spans="1:21" x14ac:dyDescent="0.25">
      <c r="A20">
        <v>25</v>
      </c>
      <c r="B20">
        <v>225</v>
      </c>
      <c r="C20" t="s">
        <v>48</v>
      </c>
      <c r="D20">
        <v>2003</v>
      </c>
      <c r="E20" t="s">
        <v>22</v>
      </c>
      <c r="F20" t="s">
        <v>5</v>
      </c>
      <c r="G20" s="1">
        <v>0.30902777777777779</v>
      </c>
      <c r="H20">
        <v>25</v>
      </c>
      <c r="U20" s="2"/>
    </row>
    <row r="21" spans="1:21" x14ac:dyDescent="0.25">
      <c r="A21">
        <v>29</v>
      </c>
      <c r="B21">
        <v>130</v>
      </c>
      <c r="C21" t="s">
        <v>53</v>
      </c>
      <c r="D21">
        <v>2003</v>
      </c>
      <c r="E21" t="s">
        <v>22</v>
      </c>
      <c r="F21" t="s">
        <v>5</v>
      </c>
      <c r="G21" s="1">
        <v>0.31875000000000003</v>
      </c>
      <c r="H21">
        <v>29</v>
      </c>
      <c r="I21">
        <f>SUM(H20:H21)</f>
        <v>54</v>
      </c>
      <c r="J21">
        <v>2</v>
      </c>
      <c r="U21" s="2"/>
    </row>
    <row r="22" spans="1:21" x14ac:dyDescent="0.25">
      <c r="A22">
        <v>1</v>
      </c>
      <c r="B22">
        <v>28</v>
      </c>
      <c r="C22" t="s">
        <v>21</v>
      </c>
      <c r="D22">
        <v>2003</v>
      </c>
      <c r="E22" t="s">
        <v>22</v>
      </c>
      <c r="F22" t="s">
        <v>2</v>
      </c>
      <c r="G22" s="1">
        <v>0.22847222222222222</v>
      </c>
      <c r="H22">
        <v>1</v>
      </c>
      <c r="U22" s="2"/>
    </row>
    <row r="23" spans="1:21" x14ac:dyDescent="0.25">
      <c r="A23">
        <v>5</v>
      </c>
      <c r="B23">
        <v>29</v>
      </c>
      <c r="C23" t="s">
        <v>27</v>
      </c>
      <c r="D23">
        <v>2002</v>
      </c>
      <c r="E23" t="s">
        <v>22</v>
      </c>
      <c r="F23" t="s">
        <v>2</v>
      </c>
      <c r="G23" s="1">
        <v>0.25486111111111109</v>
      </c>
      <c r="H23">
        <v>5</v>
      </c>
      <c r="U23" s="2"/>
    </row>
    <row r="24" spans="1:21" x14ac:dyDescent="0.25">
      <c r="A24">
        <v>7</v>
      </c>
      <c r="B24">
        <v>13</v>
      </c>
      <c r="C24" t="s">
        <v>29</v>
      </c>
      <c r="D24">
        <v>2003</v>
      </c>
      <c r="E24" t="s">
        <v>22</v>
      </c>
      <c r="F24" t="s">
        <v>2</v>
      </c>
      <c r="G24" s="1">
        <v>0.2638888888888889</v>
      </c>
      <c r="H24">
        <v>7</v>
      </c>
      <c r="U24" s="2"/>
    </row>
    <row r="25" spans="1:21" x14ac:dyDescent="0.25">
      <c r="A25">
        <v>12</v>
      </c>
      <c r="B25">
        <v>121</v>
      </c>
      <c r="C25" t="s">
        <v>35</v>
      </c>
      <c r="D25">
        <v>2003</v>
      </c>
      <c r="E25" t="s">
        <v>22</v>
      </c>
      <c r="F25" t="s">
        <v>2</v>
      </c>
      <c r="G25" s="1">
        <v>0.27499999999999997</v>
      </c>
      <c r="H25">
        <v>12</v>
      </c>
    </row>
    <row r="26" spans="1:21" x14ac:dyDescent="0.25">
      <c r="A26">
        <v>18</v>
      </c>
      <c r="B26">
        <v>125</v>
      </c>
      <c r="C26" t="s">
        <v>41</v>
      </c>
      <c r="D26">
        <v>2002</v>
      </c>
      <c r="E26" t="s">
        <v>22</v>
      </c>
      <c r="F26" t="s">
        <v>2</v>
      </c>
      <c r="G26" s="1">
        <v>0.2986111111111111</v>
      </c>
      <c r="H26">
        <v>18</v>
      </c>
    </row>
    <row r="27" spans="1:21" x14ac:dyDescent="0.25">
      <c r="A27">
        <v>19</v>
      </c>
      <c r="B27">
        <v>222</v>
      </c>
      <c r="C27" t="s">
        <v>42</v>
      </c>
      <c r="D27">
        <v>2003</v>
      </c>
      <c r="E27" t="s">
        <v>22</v>
      </c>
      <c r="F27" t="s">
        <v>2</v>
      </c>
      <c r="G27" s="1">
        <v>0.29930555555555555</v>
      </c>
      <c r="H27">
        <v>19</v>
      </c>
    </row>
    <row r="28" spans="1:21" x14ac:dyDescent="0.25">
      <c r="A28">
        <v>21</v>
      </c>
      <c r="B28">
        <v>221</v>
      </c>
      <c r="C28" t="s">
        <v>45</v>
      </c>
      <c r="D28">
        <v>2003</v>
      </c>
      <c r="E28" t="s">
        <v>22</v>
      </c>
      <c r="F28" t="s">
        <v>2</v>
      </c>
      <c r="G28" s="1">
        <v>0.3034722222222222</v>
      </c>
      <c r="H28">
        <v>22</v>
      </c>
    </row>
    <row r="29" spans="1:21" x14ac:dyDescent="0.25">
      <c r="A29">
        <v>27</v>
      </c>
      <c r="B29">
        <v>315</v>
      </c>
      <c r="C29" t="s">
        <v>51</v>
      </c>
      <c r="D29">
        <v>2002</v>
      </c>
      <c r="E29" t="s">
        <v>22</v>
      </c>
      <c r="F29" t="s">
        <v>2</v>
      </c>
      <c r="G29" s="1">
        <v>0.31388888888888888</v>
      </c>
      <c r="H29">
        <v>27</v>
      </c>
    </row>
    <row r="30" spans="1:21" x14ac:dyDescent="0.25">
      <c r="A30">
        <v>31</v>
      </c>
      <c r="B30">
        <v>223</v>
      </c>
      <c r="C30" t="s">
        <v>55</v>
      </c>
      <c r="D30">
        <v>2003</v>
      </c>
      <c r="E30" t="s">
        <v>22</v>
      </c>
      <c r="F30" t="s">
        <v>2</v>
      </c>
      <c r="G30" s="1">
        <v>0.33402777777777781</v>
      </c>
      <c r="H30">
        <v>31</v>
      </c>
    </row>
    <row r="31" spans="1:21" x14ac:dyDescent="0.25">
      <c r="A31">
        <v>32</v>
      </c>
      <c r="B31">
        <v>224</v>
      </c>
      <c r="C31" t="s">
        <v>56</v>
      </c>
      <c r="D31">
        <v>2002</v>
      </c>
      <c r="E31" t="s">
        <v>22</v>
      </c>
      <c r="F31" t="s">
        <v>2</v>
      </c>
      <c r="G31" s="1">
        <v>0.34236111111111112</v>
      </c>
      <c r="H31">
        <v>32</v>
      </c>
      <c r="I31">
        <f>SUM(H22:H24)</f>
        <v>13</v>
      </c>
      <c r="J31">
        <v>3</v>
      </c>
    </row>
    <row r="32" spans="1:21" x14ac:dyDescent="0.25">
      <c r="A32">
        <v>2</v>
      </c>
      <c r="B32">
        <v>12</v>
      </c>
      <c r="C32" t="s">
        <v>23</v>
      </c>
      <c r="D32">
        <v>2002</v>
      </c>
      <c r="E32" t="s">
        <v>22</v>
      </c>
      <c r="F32" t="s">
        <v>9</v>
      </c>
      <c r="G32" s="1">
        <v>0.2298611111111111</v>
      </c>
      <c r="H32">
        <v>2</v>
      </c>
    </row>
    <row r="33" spans="1:10" x14ac:dyDescent="0.25">
      <c r="A33">
        <v>3</v>
      </c>
      <c r="B33">
        <v>27</v>
      </c>
      <c r="C33" t="s">
        <v>24</v>
      </c>
      <c r="D33">
        <v>2003</v>
      </c>
      <c r="E33" t="s">
        <v>22</v>
      </c>
      <c r="F33" t="s">
        <v>9</v>
      </c>
      <c r="G33" s="1">
        <v>0.24930555555555556</v>
      </c>
      <c r="H33">
        <v>3</v>
      </c>
    </row>
    <row r="34" spans="1:10" x14ac:dyDescent="0.25">
      <c r="A34">
        <v>9</v>
      </c>
      <c r="B34">
        <v>24</v>
      </c>
      <c r="C34" t="s">
        <v>31</v>
      </c>
      <c r="D34">
        <v>2003</v>
      </c>
      <c r="E34" t="s">
        <v>22</v>
      </c>
      <c r="F34" t="s">
        <v>9</v>
      </c>
      <c r="G34" s="1">
        <v>0.27013888888888887</v>
      </c>
      <c r="H34">
        <v>9</v>
      </c>
    </row>
    <row r="35" spans="1:10" x14ac:dyDescent="0.25">
      <c r="A35">
        <v>13</v>
      </c>
      <c r="B35">
        <v>124</v>
      </c>
      <c r="C35" t="s">
        <v>36</v>
      </c>
      <c r="D35">
        <v>2003</v>
      </c>
      <c r="E35" t="s">
        <v>22</v>
      </c>
      <c r="F35" t="s">
        <v>9</v>
      </c>
      <c r="G35" s="1">
        <v>0.27638888888888885</v>
      </c>
      <c r="H35">
        <v>13</v>
      </c>
    </row>
    <row r="36" spans="1:10" x14ac:dyDescent="0.25">
      <c r="A36">
        <v>16</v>
      </c>
      <c r="B36">
        <v>123</v>
      </c>
      <c r="C36" t="s">
        <v>40</v>
      </c>
      <c r="D36">
        <v>2003</v>
      </c>
      <c r="E36" t="s">
        <v>22</v>
      </c>
      <c r="F36" t="s">
        <v>9</v>
      </c>
      <c r="G36" s="1">
        <v>0.29375000000000001</v>
      </c>
      <c r="H36">
        <v>17</v>
      </c>
      <c r="I36">
        <f>SUM(H32:H34)</f>
        <v>14</v>
      </c>
      <c r="J36">
        <v>3</v>
      </c>
    </row>
    <row r="37" spans="1:10" x14ac:dyDescent="0.25">
      <c r="A37">
        <v>8</v>
      </c>
      <c r="B37">
        <v>126</v>
      </c>
      <c r="C37" t="s">
        <v>30</v>
      </c>
      <c r="D37">
        <v>2003</v>
      </c>
      <c r="E37" t="s">
        <v>22</v>
      </c>
      <c r="F37" t="s">
        <v>17</v>
      </c>
      <c r="G37" s="1">
        <v>0.26666666666666666</v>
      </c>
      <c r="H37">
        <v>8</v>
      </c>
    </row>
    <row r="38" spans="1:10" x14ac:dyDescent="0.25">
      <c r="A38">
        <v>10</v>
      </c>
      <c r="B38">
        <v>25</v>
      </c>
      <c r="C38" t="s">
        <v>32</v>
      </c>
      <c r="D38">
        <v>2003</v>
      </c>
      <c r="E38" t="s">
        <v>22</v>
      </c>
      <c r="F38" t="s">
        <v>17</v>
      </c>
      <c r="G38" s="1">
        <v>0.2722222222222222</v>
      </c>
      <c r="H38">
        <v>10</v>
      </c>
      <c r="I38">
        <f>SUM(H37:H38)</f>
        <v>18</v>
      </c>
      <c r="J38">
        <v>2</v>
      </c>
    </row>
    <row r="39" spans="1:10" x14ac:dyDescent="0.25">
      <c r="A39">
        <v>11</v>
      </c>
      <c r="B39">
        <v>127</v>
      </c>
      <c r="C39" t="s">
        <v>33</v>
      </c>
      <c r="D39">
        <v>2003</v>
      </c>
      <c r="E39" t="s">
        <v>22</v>
      </c>
      <c r="F39" t="s">
        <v>34</v>
      </c>
      <c r="G39" s="1">
        <v>0.2722222222222222</v>
      </c>
      <c r="H39">
        <v>11</v>
      </c>
    </row>
    <row r="40" spans="1:10" x14ac:dyDescent="0.25">
      <c r="A40">
        <v>15</v>
      </c>
      <c r="B40">
        <v>19</v>
      </c>
      <c r="C40" t="s">
        <v>38</v>
      </c>
      <c r="D40">
        <v>2003</v>
      </c>
      <c r="E40" t="s">
        <v>22</v>
      </c>
      <c r="F40" t="s">
        <v>34</v>
      </c>
      <c r="G40" s="1">
        <v>0.28541666666666665</v>
      </c>
      <c r="H40">
        <v>15</v>
      </c>
    </row>
    <row r="41" spans="1:10" x14ac:dyDescent="0.25">
      <c r="A41">
        <v>16</v>
      </c>
      <c r="B41">
        <v>23</v>
      </c>
      <c r="C41" t="s">
        <v>39</v>
      </c>
      <c r="D41">
        <v>2002</v>
      </c>
      <c r="E41" t="s">
        <v>22</v>
      </c>
      <c r="F41" t="s">
        <v>34</v>
      </c>
      <c r="G41" s="1">
        <v>0.29375000000000001</v>
      </c>
      <c r="H41">
        <v>16</v>
      </c>
    </row>
    <row r="42" spans="1:10" x14ac:dyDescent="0.25">
      <c r="A42">
        <v>21</v>
      </c>
      <c r="B42">
        <v>30</v>
      </c>
      <c r="C42" t="s">
        <v>44</v>
      </c>
      <c r="D42">
        <v>2003</v>
      </c>
      <c r="E42" t="s">
        <v>22</v>
      </c>
      <c r="F42" t="s">
        <v>34</v>
      </c>
      <c r="G42" s="1">
        <v>0.3034722222222222</v>
      </c>
      <c r="H42">
        <v>21</v>
      </c>
    </row>
    <row r="43" spans="1:10" x14ac:dyDescent="0.25">
      <c r="A43">
        <v>23</v>
      </c>
      <c r="B43">
        <v>22</v>
      </c>
      <c r="C43" t="s">
        <v>46</v>
      </c>
      <c r="D43">
        <v>2003</v>
      </c>
      <c r="E43" t="s">
        <v>22</v>
      </c>
      <c r="F43" t="s">
        <v>34</v>
      </c>
      <c r="G43" s="1">
        <v>0.30416666666666664</v>
      </c>
      <c r="H43">
        <v>23</v>
      </c>
    </row>
    <row r="44" spans="1:10" x14ac:dyDescent="0.25">
      <c r="A44">
        <v>30</v>
      </c>
      <c r="B44">
        <v>21</v>
      </c>
      <c r="C44" t="s">
        <v>54</v>
      </c>
      <c r="D44">
        <v>2003</v>
      </c>
      <c r="E44" t="s">
        <v>22</v>
      </c>
      <c r="F44" t="s">
        <v>34</v>
      </c>
      <c r="G44" s="1">
        <v>0.32013888888888892</v>
      </c>
      <c r="H44">
        <v>30</v>
      </c>
      <c r="I44">
        <f>SUM(H39:H41)</f>
        <v>42</v>
      </c>
      <c r="J44">
        <v>3</v>
      </c>
    </row>
    <row r="45" spans="1:10" x14ac:dyDescent="0.25">
      <c r="A45">
        <v>20</v>
      </c>
      <c r="B45">
        <v>122</v>
      </c>
      <c r="C45" t="s">
        <v>43</v>
      </c>
      <c r="D45">
        <v>2003</v>
      </c>
      <c r="E45" t="s">
        <v>22</v>
      </c>
      <c r="F45" t="s">
        <v>15</v>
      </c>
      <c r="G45" s="1">
        <v>0.3</v>
      </c>
      <c r="H45">
        <v>20</v>
      </c>
    </row>
    <row r="46" spans="1:10" x14ac:dyDescent="0.25">
      <c r="A46">
        <v>24</v>
      </c>
      <c r="B46">
        <v>230</v>
      </c>
      <c r="C46" t="s">
        <v>47</v>
      </c>
      <c r="D46">
        <v>2002</v>
      </c>
      <c r="E46" t="s">
        <v>22</v>
      </c>
      <c r="F46" t="s">
        <v>15</v>
      </c>
      <c r="G46" s="1">
        <v>0.30833333333333335</v>
      </c>
      <c r="H46">
        <v>24</v>
      </c>
    </row>
    <row r="47" spans="1:10" x14ac:dyDescent="0.25">
      <c r="A47">
        <v>28</v>
      </c>
      <c r="B47">
        <v>229</v>
      </c>
      <c r="C47" t="s">
        <v>52</v>
      </c>
      <c r="D47">
        <v>2002</v>
      </c>
      <c r="E47" t="s">
        <v>22</v>
      </c>
      <c r="F47" t="s">
        <v>15</v>
      </c>
      <c r="G47" s="1">
        <v>0.31458333333333333</v>
      </c>
      <c r="H47">
        <v>28</v>
      </c>
      <c r="I47">
        <f>SUM(H45:H47)</f>
        <v>72</v>
      </c>
      <c r="J47">
        <v>3</v>
      </c>
    </row>
    <row r="48" spans="1:10" x14ac:dyDescent="0.25">
      <c r="A48">
        <v>4</v>
      </c>
      <c r="B48">
        <v>129</v>
      </c>
      <c r="C48" t="s">
        <v>25</v>
      </c>
      <c r="D48">
        <v>2002</v>
      </c>
      <c r="E48" t="s">
        <v>22</v>
      </c>
      <c r="F48" t="s">
        <v>26</v>
      </c>
      <c r="G48" s="1">
        <v>0.25277777777777777</v>
      </c>
      <c r="H48">
        <v>4</v>
      </c>
    </row>
    <row r="49" spans="1:10" x14ac:dyDescent="0.25">
      <c r="A49">
        <v>6</v>
      </c>
      <c r="B49">
        <v>228</v>
      </c>
      <c r="C49" t="s">
        <v>28</v>
      </c>
      <c r="D49">
        <v>2002</v>
      </c>
      <c r="E49" t="s">
        <v>22</v>
      </c>
      <c r="F49" t="s">
        <v>26</v>
      </c>
      <c r="G49" s="1">
        <v>0.25625000000000003</v>
      </c>
      <c r="H49">
        <v>6</v>
      </c>
    </row>
    <row r="50" spans="1:10" x14ac:dyDescent="0.25">
      <c r="A50">
        <v>14</v>
      </c>
      <c r="B50">
        <v>227</v>
      </c>
      <c r="C50" t="s">
        <v>37</v>
      </c>
      <c r="D50">
        <v>2002</v>
      </c>
      <c r="E50" t="s">
        <v>22</v>
      </c>
      <c r="F50" t="s">
        <v>26</v>
      </c>
      <c r="G50" s="1">
        <v>0.27777777777777779</v>
      </c>
      <c r="H50">
        <v>14</v>
      </c>
      <c r="I50">
        <f>SUM(H48:H50)</f>
        <v>24</v>
      </c>
      <c r="J50">
        <v>3</v>
      </c>
    </row>
    <row r="51" spans="1:10" x14ac:dyDescent="0.25">
      <c r="A51">
        <v>26</v>
      </c>
      <c r="B51">
        <v>26</v>
      </c>
      <c r="C51" t="s">
        <v>49</v>
      </c>
      <c r="D51">
        <v>2003</v>
      </c>
      <c r="E51" t="s">
        <v>22</v>
      </c>
      <c r="F51" t="s">
        <v>50</v>
      </c>
      <c r="G51" s="1">
        <v>0.31041666666666667</v>
      </c>
      <c r="H51">
        <v>26</v>
      </c>
    </row>
    <row r="52" spans="1:10" x14ac:dyDescent="0.25">
      <c r="A52">
        <v>33</v>
      </c>
      <c r="B52">
        <v>226</v>
      </c>
      <c r="C52" t="s">
        <v>57</v>
      </c>
      <c r="D52">
        <v>2003</v>
      </c>
      <c r="E52" t="s">
        <v>22</v>
      </c>
      <c r="F52" t="s">
        <v>50</v>
      </c>
      <c r="G52" s="1">
        <v>0.35347222222222219</v>
      </c>
      <c r="H52">
        <v>33</v>
      </c>
      <c r="I52">
        <f>SUM(H51:H52)</f>
        <v>59</v>
      </c>
      <c r="J52">
        <v>2</v>
      </c>
    </row>
    <row r="56" spans="1:10" x14ac:dyDescent="0.25">
      <c r="A56">
        <v>4</v>
      </c>
      <c r="B56">
        <v>23</v>
      </c>
      <c r="C56" t="s">
        <v>62</v>
      </c>
      <c r="D56">
        <v>2001</v>
      </c>
      <c r="E56" t="s">
        <v>59</v>
      </c>
      <c r="F56" t="s">
        <v>63</v>
      </c>
      <c r="G56" s="1">
        <v>0.33819444444444446</v>
      </c>
      <c r="H56">
        <v>4</v>
      </c>
    </row>
    <row r="57" spans="1:10" x14ac:dyDescent="0.25">
      <c r="A57">
        <v>6</v>
      </c>
      <c r="B57">
        <v>28</v>
      </c>
      <c r="C57" t="s">
        <v>65</v>
      </c>
      <c r="D57">
        <v>2000</v>
      </c>
      <c r="E57" t="s">
        <v>59</v>
      </c>
      <c r="F57" t="s">
        <v>63</v>
      </c>
      <c r="G57" s="1">
        <v>0.34861111111111115</v>
      </c>
      <c r="H57">
        <v>6</v>
      </c>
    </row>
    <row r="58" spans="1:10" x14ac:dyDescent="0.25">
      <c r="A58">
        <v>7</v>
      </c>
      <c r="B58">
        <v>30</v>
      </c>
      <c r="C58" t="s">
        <v>66</v>
      </c>
      <c r="D58">
        <v>2001</v>
      </c>
      <c r="E58" t="s">
        <v>59</v>
      </c>
      <c r="F58" t="s">
        <v>63</v>
      </c>
      <c r="G58" s="1">
        <v>0.35416666666666669</v>
      </c>
      <c r="H58">
        <v>7</v>
      </c>
      <c r="I58">
        <f>SUM(H56:H58)</f>
        <v>17</v>
      </c>
      <c r="J58">
        <v>3</v>
      </c>
    </row>
    <row r="59" spans="1:10" x14ac:dyDescent="0.25">
      <c r="A59">
        <v>5</v>
      </c>
      <c r="B59">
        <v>24</v>
      </c>
      <c r="C59" t="s">
        <v>64</v>
      </c>
      <c r="D59">
        <v>2000</v>
      </c>
      <c r="E59" t="s">
        <v>59</v>
      </c>
      <c r="F59" t="s">
        <v>15</v>
      </c>
      <c r="G59" s="1">
        <v>0.33819444444444446</v>
      </c>
      <c r="H59">
        <v>5</v>
      </c>
      <c r="I59">
        <v>5</v>
      </c>
      <c r="J59">
        <v>1</v>
      </c>
    </row>
    <row r="60" spans="1:10" x14ac:dyDescent="0.25">
      <c r="A60">
        <v>9</v>
      </c>
      <c r="B60">
        <v>29</v>
      </c>
      <c r="C60" t="s">
        <v>68</v>
      </c>
      <c r="D60">
        <v>2000</v>
      </c>
      <c r="E60" t="s">
        <v>59</v>
      </c>
      <c r="F60" t="s">
        <v>20</v>
      </c>
      <c r="G60" s="1">
        <v>0.35902777777777778</v>
      </c>
      <c r="H60">
        <v>9</v>
      </c>
      <c r="I60">
        <v>9</v>
      </c>
      <c r="J60">
        <v>1</v>
      </c>
    </row>
    <row r="61" spans="1:10" x14ac:dyDescent="0.25">
      <c r="A61">
        <v>1</v>
      </c>
      <c r="B61">
        <v>21</v>
      </c>
      <c r="C61" t="s">
        <v>58</v>
      </c>
      <c r="D61">
        <v>2000</v>
      </c>
      <c r="E61" t="s">
        <v>59</v>
      </c>
      <c r="F61" t="s">
        <v>26</v>
      </c>
      <c r="G61" s="1">
        <v>0.30833333333333335</v>
      </c>
      <c r="H61">
        <v>1</v>
      </c>
    </row>
    <row r="62" spans="1:10" x14ac:dyDescent="0.25">
      <c r="A62">
        <v>2</v>
      </c>
      <c r="B62">
        <v>26</v>
      </c>
      <c r="C62" t="s">
        <v>60</v>
      </c>
      <c r="D62">
        <v>2000</v>
      </c>
      <c r="E62" t="s">
        <v>59</v>
      </c>
      <c r="F62" t="s">
        <v>26</v>
      </c>
      <c r="G62" s="1">
        <v>0.30972222222222223</v>
      </c>
      <c r="H62">
        <v>2</v>
      </c>
    </row>
    <row r="63" spans="1:10" x14ac:dyDescent="0.25">
      <c r="A63">
        <v>3</v>
      </c>
      <c r="B63">
        <v>27</v>
      </c>
      <c r="C63" t="s">
        <v>61</v>
      </c>
      <c r="D63">
        <v>2000</v>
      </c>
      <c r="E63" t="s">
        <v>59</v>
      </c>
      <c r="F63" t="s">
        <v>26</v>
      </c>
      <c r="G63" s="1">
        <v>0.31736111111111115</v>
      </c>
      <c r="H63">
        <v>3</v>
      </c>
    </row>
    <row r="64" spans="1:10" x14ac:dyDescent="0.25">
      <c r="A64">
        <v>8</v>
      </c>
      <c r="B64">
        <v>20</v>
      </c>
      <c r="C64" t="s">
        <v>67</v>
      </c>
      <c r="D64">
        <v>2000</v>
      </c>
      <c r="E64" t="s">
        <v>59</v>
      </c>
      <c r="F64" t="s">
        <v>26</v>
      </c>
      <c r="G64" s="1">
        <v>0.35902777777777778</v>
      </c>
      <c r="H64">
        <v>8</v>
      </c>
      <c r="I64">
        <f>SUM(H61:H63)</f>
        <v>6</v>
      </c>
      <c r="J64">
        <v>3</v>
      </c>
    </row>
    <row r="68" spans="1:21" x14ac:dyDescent="0.25">
      <c r="S68" s="2"/>
      <c r="U68" s="5"/>
    </row>
    <row r="69" spans="1:21" x14ac:dyDescent="0.25">
      <c r="A69">
        <v>10</v>
      </c>
      <c r="B69">
        <v>23</v>
      </c>
      <c r="C69" t="s">
        <v>79</v>
      </c>
      <c r="D69">
        <v>2002</v>
      </c>
      <c r="E69" t="s">
        <v>70</v>
      </c>
      <c r="F69" t="s">
        <v>5</v>
      </c>
      <c r="G69" s="1">
        <v>0.26111111111111113</v>
      </c>
      <c r="H69">
        <v>10</v>
      </c>
      <c r="N69" s="4"/>
      <c r="S69" s="2"/>
      <c r="U69" s="6"/>
    </row>
    <row r="70" spans="1:21" x14ac:dyDescent="0.25">
      <c r="A70">
        <v>20</v>
      </c>
      <c r="B70">
        <v>121</v>
      </c>
      <c r="C70" t="s">
        <v>90</v>
      </c>
      <c r="D70">
        <v>2003</v>
      </c>
      <c r="E70" t="s">
        <v>70</v>
      </c>
      <c r="F70" t="s">
        <v>5</v>
      </c>
      <c r="G70" s="1">
        <v>0.29652777777777778</v>
      </c>
      <c r="H70">
        <v>20</v>
      </c>
      <c r="N70" s="4"/>
      <c r="S70" s="2"/>
      <c r="U70" s="6"/>
    </row>
    <row r="71" spans="1:21" x14ac:dyDescent="0.25">
      <c r="A71">
        <v>21</v>
      </c>
      <c r="B71">
        <v>28</v>
      </c>
      <c r="C71" t="s">
        <v>91</v>
      </c>
      <c r="D71">
        <v>2003</v>
      </c>
      <c r="E71" t="s">
        <v>70</v>
      </c>
      <c r="F71" t="s">
        <v>5</v>
      </c>
      <c r="G71" s="1">
        <v>0.2986111111111111</v>
      </c>
      <c r="H71">
        <v>21</v>
      </c>
      <c r="I71">
        <f>SUM(H69:H71)</f>
        <v>51</v>
      </c>
      <c r="J71">
        <v>3</v>
      </c>
      <c r="N71" s="4"/>
      <c r="S71" s="2"/>
      <c r="U71" s="6"/>
    </row>
    <row r="72" spans="1:21" x14ac:dyDescent="0.25">
      <c r="A72">
        <v>4</v>
      </c>
      <c r="B72">
        <v>126</v>
      </c>
      <c r="C72" t="s">
        <v>73</v>
      </c>
      <c r="D72">
        <v>2002</v>
      </c>
      <c r="E72" t="s">
        <v>70</v>
      </c>
      <c r="F72" t="s">
        <v>2</v>
      </c>
      <c r="G72" s="1">
        <v>0.24513888888888888</v>
      </c>
      <c r="H72">
        <v>4</v>
      </c>
      <c r="S72" s="2"/>
      <c r="U72" s="3"/>
    </row>
    <row r="73" spans="1:21" x14ac:dyDescent="0.25">
      <c r="A73">
        <v>6</v>
      </c>
      <c r="B73">
        <v>24</v>
      </c>
      <c r="C73" t="s">
        <v>75</v>
      </c>
      <c r="D73">
        <v>2002</v>
      </c>
      <c r="E73" t="s">
        <v>70</v>
      </c>
      <c r="F73" t="s">
        <v>2</v>
      </c>
      <c r="G73" s="1">
        <v>0.25069444444444444</v>
      </c>
      <c r="H73">
        <v>6</v>
      </c>
      <c r="S73" s="2"/>
      <c r="U73" s="3"/>
    </row>
    <row r="74" spans="1:21" x14ac:dyDescent="0.25">
      <c r="A74">
        <v>14</v>
      </c>
      <c r="B74">
        <v>30</v>
      </c>
      <c r="C74" t="s">
        <v>83</v>
      </c>
      <c r="D74">
        <v>2003</v>
      </c>
      <c r="E74" t="s">
        <v>70</v>
      </c>
      <c r="F74" t="s">
        <v>2</v>
      </c>
      <c r="G74" s="1">
        <v>0.26319444444444445</v>
      </c>
      <c r="H74">
        <v>14</v>
      </c>
      <c r="S74" s="2"/>
      <c r="U74" s="3"/>
    </row>
    <row r="75" spans="1:21" x14ac:dyDescent="0.25">
      <c r="A75">
        <v>18</v>
      </c>
      <c r="B75">
        <v>321</v>
      </c>
      <c r="C75" t="s">
        <v>88</v>
      </c>
      <c r="D75">
        <v>2003</v>
      </c>
      <c r="E75" t="s">
        <v>70</v>
      </c>
      <c r="F75" t="s">
        <v>2</v>
      </c>
      <c r="G75" s="1">
        <v>0.2902777777777778</v>
      </c>
      <c r="H75">
        <v>18</v>
      </c>
      <c r="S75" s="2"/>
      <c r="U75" s="3"/>
    </row>
    <row r="76" spans="1:21" x14ac:dyDescent="0.25">
      <c r="A76">
        <v>19</v>
      </c>
      <c r="B76">
        <v>29</v>
      </c>
      <c r="C76" t="s">
        <v>89</v>
      </c>
      <c r="D76">
        <v>2002</v>
      </c>
      <c r="E76" t="s">
        <v>70</v>
      </c>
      <c r="F76" t="s">
        <v>2</v>
      </c>
      <c r="G76" s="1">
        <v>0.2951388888888889</v>
      </c>
      <c r="H76">
        <v>19</v>
      </c>
      <c r="I76">
        <f>SUM(H72:H74)</f>
        <v>24</v>
      </c>
      <c r="J76">
        <v>3</v>
      </c>
      <c r="S76" s="2"/>
      <c r="U76" s="3"/>
    </row>
    <row r="77" spans="1:21" x14ac:dyDescent="0.25">
      <c r="A77">
        <v>3</v>
      </c>
      <c r="B77">
        <v>122</v>
      </c>
      <c r="C77" t="s">
        <v>72</v>
      </c>
      <c r="D77">
        <v>2002</v>
      </c>
      <c r="E77" t="s">
        <v>70</v>
      </c>
      <c r="F77" t="s">
        <v>9</v>
      </c>
      <c r="G77" s="1">
        <v>0.24374999999999999</v>
      </c>
      <c r="H77">
        <v>3</v>
      </c>
      <c r="S77" s="2"/>
      <c r="U77" s="3"/>
    </row>
    <row r="78" spans="1:21" x14ac:dyDescent="0.25">
      <c r="A78">
        <v>16</v>
      </c>
      <c r="B78">
        <v>27</v>
      </c>
      <c r="C78" t="s">
        <v>86</v>
      </c>
      <c r="D78">
        <v>2003</v>
      </c>
      <c r="E78" t="s">
        <v>70</v>
      </c>
      <c r="F78" t="s">
        <v>9</v>
      </c>
      <c r="G78" s="1">
        <v>0.27430555555555552</v>
      </c>
      <c r="H78">
        <v>16</v>
      </c>
      <c r="S78" s="2"/>
      <c r="U78" s="3"/>
    </row>
    <row r="79" spans="1:21" x14ac:dyDescent="0.25">
      <c r="A79">
        <v>23</v>
      </c>
      <c r="B79">
        <v>327</v>
      </c>
      <c r="C79" t="s">
        <v>93</v>
      </c>
      <c r="D79">
        <v>2002</v>
      </c>
      <c r="E79" t="s">
        <v>70</v>
      </c>
      <c r="F79" t="s">
        <v>9</v>
      </c>
      <c r="G79" s="1">
        <v>0.3215277777777778</v>
      </c>
      <c r="H79">
        <v>23</v>
      </c>
      <c r="I79">
        <f>SUM(H77:H79)</f>
        <v>42</v>
      </c>
      <c r="J79">
        <v>3</v>
      </c>
      <c r="S79" s="2"/>
      <c r="U79" s="3"/>
    </row>
    <row r="80" spans="1:21" x14ac:dyDescent="0.25">
      <c r="A80">
        <v>8</v>
      </c>
      <c r="B80">
        <v>22</v>
      </c>
      <c r="C80" t="s">
        <v>77</v>
      </c>
      <c r="D80">
        <v>2003</v>
      </c>
      <c r="E80" t="s">
        <v>70</v>
      </c>
      <c r="F80" t="s">
        <v>17</v>
      </c>
      <c r="G80" s="1">
        <v>0.2590277777777778</v>
      </c>
      <c r="H80">
        <v>8</v>
      </c>
      <c r="I80">
        <v>8</v>
      </c>
      <c r="J80">
        <v>1</v>
      </c>
    </row>
    <row r="81" spans="1:10" x14ac:dyDescent="0.25">
      <c r="A81">
        <v>15</v>
      </c>
      <c r="B81">
        <v>25</v>
      </c>
      <c r="C81" t="s">
        <v>84</v>
      </c>
      <c r="D81">
        <v>2003</v>
      </c>
      <c r="E81" t="s">
        <v>70</v>
      </c>
      <c r="F81" t="s">
        <v>85</v>
      </c>
      <c r="G81" s="1">
        <v>0.26458333333333334</v>
      </c>
      <c r="H81">
        <v>15</v>
      </c>
      <c r="I81">
        <v>15</v>
      </c>
      <c r="J81">
        <v>1</v>
      </c>
    </row>
    <row r="82" spans="1:10" x14ac:dyDescent="0.25">
      <c r="A82">
        <v>5</v>
      </c>
      <c r="B82">
        <v>12</v>
      </c>
      <c r="C82" t="s">
        <v>74</v>
      </c>
      <c r="D82">
        <v>2002</v>
      </c>
      <c r="E82" t="s">
        <v>70</v>
      </c>
      <c r="F82" t="s">
        <v>34</v>
      </c>
      <c r="G82" s="1">
        <v>0.24513888888888888</v>
      </c>
      <c r="H82">
        <v>5</v>
      </c>
    </row>
    <row r="83" spans="1:10" x14ac:dyDescent="0.25">
      <c r="A83">
        <v>9</v>
      </c>
      <c r="B83">
        <v>21</v>
      </c>
      <c r="C83" t="s">
        <v>78</v>
      </c>
      <c r="D83">
        <v>2003</v>
      </c>
      <c r="E83" t="s">
        <v>70</v>
      </c>
      <c r="F83" t="s">
        <v>34</v>
      </c>
      <c r="G83" s="1">
        <v>0.26041666666666669</v>
      </c>
      <c r="H83">
        <v>9</v>
      </c>
    </row>
    <row r="84" spans="1:10" x14ac:dyDescent="0.25">
      <c r="A84">
        <v>22</v>
      </c>
      <c r="B84">
        <v>125</v>
      </c>
      <c r="C84" t="s">
        <v>92</v>
      </c>
      <c r="D84">
        <v>2002</v>
      </c>
      <c r="E84" t="s">
        <v>70</v>
      </c>
      <c r="F84" t="s">
        <v>34</v>
      </c>
      <c r="G84" s="1">
        <v>0.30902777777777779</v>
      </c>
      <c r="H84">
        <v>22</v>
      </c>
      <c r="I84">
        <f>SUM(H82:H84)</f>
        <v>36</v>
      </c>
      <c r="J84">
        <v>3</v>
      </c>
    </row>
    <row r="85" spans="1:10" x14ac:dyDescent="0.25">
      <c r="A85">
        <v>12</v>
      </c>
      <c r="B85">
        <v>26</v>
      </c>
      <c r="C85" t="s">
        <v>81</v>
      </c>
      <c r="D85">
        <v>2003</v>
      </c>
      <c r="E85" t="s">
        <v>70</v>
      </c>
      <c r="F85" t="s">
        <v>15</v>
      </c>
      <c r="G85" s="1">
        <v>0.26250000000000001</v>
      </c>
      <c r="H85">
        <v>12</v>
      </c>
      <c r="I85">
        <v>12</v>
      </c>
      <c r="J85">
        <v>1</v>
      </c>
    </row>
    <row r="86" spans="1:10" x14ac:dyDescent="0.25">
      <c r="A86">
        <v>1</v>
      </c>
      <c r="B86">
        <v>13</v>
      </c>
      <c r="C86" t="s">
        <v>69</v>
      </c>
      <c r="D86">
        <v>2003</v>
      </c>
      <c r="E86" t="s">
        <v>70</v>
      </c>
      <c r="F86" t="s">
        <v>20</v>
      </c>
      <c r="G86" s="1">
        <v>0.24166666666666667</v>
      </c>
      <c r="H86">
        <v>1</v>
      </c>
    </row>
    <row r="87" spans="1:10" x14ac:dyDescent="0.25">
      <c r="A87">
        <v>2</v>
      </c>
      <c r="B87">
        <v>10</v>
      </c>
      <c r="C87" t="s">
        <v>71</v>
      </c>
      <c r="D87">
        <v>2003</v>
      </c>
      <c r="E87" t="s">
        <v>70</v>
      </c>
      <c r="F87" t="s">
        <v>20</v>
      </c>
      <c r="G87" s="1">
        <v>0.24305555555555555</v>
      </c>
      <c r="H87">
        <v>2</v>
      </c>
      <c r="I87">
        <v>3</v>
      </c>
      <c r="J87">
        <v>2</v>
      </c>
    </row>
    <row r="88" spans="1:10" x14ac:dyDescent="0.25">
      <c r="A88">
        <v>7</v>
      </c>
      <c r="B88">
        <v>123</v>
      </c>
      <c r="C88" t="s">
        <v>76</v>
      </c>
      <c r="D88">
        <v>2002</v>
      </c>
      <c r="E88" t="s">
        <v>70</v>
      </c>
      <c r="F88" t="s">
        <v>50</v>
      </c>
      <c r="G88" s="1">
        <v>0.25138888888888888</v>
      </c>
      <c r="H88">
        <v>7</v>
      </c>
    </row>
    <row r="89" spans="1:10" x14ac:dyDescent="0.25">
      <c r="A89">
        <v>11</v>
      </c>
      <c r="B89">
        <v>124</v>
      </c>
      <c r="C89" t="s">
        <v>80</v>
      </c>
      <c r="D89">
        <v>2002</v>
      </c>
      <c r="E89" t="s">
        <v>70</v>
      </c>
      <c r="F89" t="s">
        <v>50</v>
      </c>
      <c r="G89" s="1">
        <v>0.26250000000000001</v>
      </c>
      <c r="H89">
        <v>11</v>
      </c>
    </row>
    <row r="90" spans="1:10" x14ac:dyDescent="0.25">
      <c r="A90">
        <v>13</v>
      </c>
      <c r="B90">
        <v>127</v>
      </c>
      <c r="C90" t="s">
        <v>82</v>
      </c>
      <c r="D90">
        <v>2003</v>
      </c>
      <c r="E90" t="s">
        <v>70</v>
      </c>
      <c r="F90" t="s">
        <v>50</v>
      </c>
      <c r="G90" s="1">
        <v>0.26319444444444445</v>
      </c>
      <c r="H90">
        <v>13</v>
      </c>
    </row>
    <row r="91" spans="1:10" x14ac:dyDescent="0.25">
      <c r="A91">
        <v>17</v>
      </c>
      <c r="B91">
        <v>128</v>
      </c>
      <c r="C91" t="s">
        <v>87</v>
      </c>
      <c r="D91">
        <v>2003</v>
      </c>
      <c r="E91" t="s">
        <v>70</v>
      </c>
      <c r="F91" t="s">
        <v>50</v>
      </c>
      <c r="G91" s="1">
        <v>0.28125</v>
      </c>
      <c r="H91">
        <v>17</v>
      </c>
      <c r="I91">
        <f>SUM(H88:H90)</f>
        <v>31</v>
      </c>
      <c r="J91">
        <v>3</v>
      </c>
    </row>
  </sheetData>
  <phoneticPr fontId="2" type="noConversion"/>
  <pageMargins left="0.11811023622047245" right="0.11811023622047245" top="0.19685039370078741" bottom="0.19685039370078741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6"/>
  <sheetViews>
    <sheetView workbookViewId="0">
      <selection activeCell="F42" sqref="F42"/>
    </sheetView>
  </sheetViews>
  <sheetFormatPr baseColWidth="10" defaultRowHeight="15" x14ac:dyDescent="0.25"/>
  <cols>
    <col min="1" max="1" width="6.42578125" customWidth="1"/>
    <col min="2" max="2" width="5" customWidth="1"/>
    <col min="3" max="3" width="21.7109375" customWidth="1"/>
    <col min="4" max="4" width="5.7109375" customWidth="1"/>
    <col min="5" max="5" width="5.28515625" customWidth="1"/>
    <col min="6" max="6" width="16.5703125" customWidth="1"/>
    <col min="7" max="7" width="19.28515625" customWidth="1"/>
    <col min="8" max="8" width="5.140625" customWidth="1"/>
    <col min="9" max="9" width="8.140625" customWidth="1"/>
  </cols>
  <sheetData>
    <row r="1" spans="1:9" x14ac:dyDescent="0.25">
      <c r="A1" t="s">
        <v>142</v>
      </c>
    </row>
    <row r="3" spans="1:9" ht="15.75" thickBot="1" x14ac:dyDescent="0.3">
      <c r="A3" s="19" t="s">
        <v>110</v>
      </c>
      <c r="B3" s="9" t="s">
        <v>111</v>
      </c>
      <c r="C3" s="10" t="s">
        <v>112</v>
      </c>
      <c r="D3" s="10" t="s">
        <v>113</v>
      </c>
      <c r="E3" s="10" t="s">
        <v>114</v>
      </c>
      <c r="F3" s="10" t="s">
        <v>115</v>
      </c>
      <c r="G3" s="20" t="s">
        <v>116</v>
      </c>
      <c r="H3" s="31" t="s">
        <v>98</v>
      </c>
    </row>
    <row r="4" spans="1:9" ht="23.25" thickBot="1" x14ac:dyDescent="0.3">
      <c r="A4" s="23">
        <v>2</v>
      </c>
      <c r="B4" s="16">
        <v>14</v>
      </c>
      <c r="C4" s="17" t="s">
        <v>0</v>
      </c>
      <c r="D4" s="17">
        <v>2001</v>
      </c>
      <c r="E4" s="17" t="s">
        <v>1</v>
      </c>
      <c r="F4" s="17" t="s">
        <v>118</v>
      </c>
      <c r="G4" s="24">
        <v>0.30416666666666664</v>
      </c>
      <c r="H4">
        <v>2</v>
      </c>
      <c r="I4">
        <f>SUM(H4:H6)</f>
        <v>10</v>
      </c>
    </row>
    <row r="5" spans="1:9" ht="23.25" thickBot="1" x14ac:dyDescent="0.3">
      <c r="A5" s="21">
        <v>3</v>
      </c>
      <c r="B5" s="12">
        <v>17</v>
      </c>
      <c r="C5" s="13" t="s">
        <v>27</v>
      </c>
      <c r="D5" s="13">
        <v>2002</v>
      </c>
      <c r="E5" s="13" t="s">
        <v>1</v>
      </c>
      <c r="F5" s="13" t="s">
        <v>118</v>
      </c>
      <c r="G5" s="22">
        <v>0.31527777777777777</v>
      </c>
      <c r="H5">
        <v>3</v>
      </c>
    </row>
    <row r="6" spans="1:9" ht="23.25" thickBot="1" x14ac:dyDescent="0.3">
      <c r="A6" s="21">
        <v>5</v>
      </c>
      <c r="B6" s="12">
        <v>10</v>
      </c>
      <c r="C6" s="13" t="s">
        <v>6</v>
      </c>
      <c r="D6" s="13">
        <v>2001</v>
      </c>
      <c r="E6" s="13" t="s">
        <v>1</v>
      </c>
      <c r="F6" s="13" t="s">
        <v>118</v>
      </c>
      <c r="G6" s="22">
        <v>0.34791666666666665</v>
      </c>
      <c r="H6">
        <v>5</v>
      </c>
    </row>
    <row r="7" spans="1:9" ht="23.25" thickBot="1" x14ac:dyDescent="0.3">
      <c r="A7" s="23">
        <v>6</v>
      </c>
      <c r="B7" s="16">
        <v>13</v>
      </c>
      <c r="C7" s="17" t="s">
        <v>13</v>
      </c>
      <c r="D7" s="17">
        <v>2001</v>
      </c>
      <c r="E7" s="17" t="s">
        <v>1</v>
      </c>
      <c r="F7" s="17" t="s">
        <v>118</v>
      </c>
      <c r="G7" s="24">
        <v>0.37777777777777777</v>
      </c>
      <c r="H7">
        <v>6</v>
      </c>
    </row>
    <row r="8" spans="1:9" ht="23.25" thickBot="1" x14ac:dyDescent="0.3">
      <c r="A8" s="23">
        <v>10</v>
      </c>
      <c r="B8" s="16">
        <v>9</v>
      </c>
      <c r="C8" s="17" t="s">
        <v>122</v>
      </c>
      <c r="D8" s="17">
        <v>2002</v>
      </c>
      <c r="E8" s="17" t="s">
        <v>1</v>
      </c>
      <c r="F8" s="17" t="s">
        <v>118</v>
      </c>
      <c r="G8" s="24">
        <v>0.54305555555555551</v>
      </c>
      <c r="H8">
        <v>10</v>
      </c>
    </row>
    <row r="9" spans="1:9" ht="23.25" thickBot="1" x14ac:dyDescent="0.3">
      <c r="A9" s="23">
        <v>8</v>
      </c>
      <c r="B9" s="16">
        <v>57</v>
      </c>
      <c r="C9" s="17" t="s">
        <v>52</v>
      </c>
      <c r="D9" s="17">
        <v>2002</v>
      </c>
      <c r="E9" s="17" t="s">
        <v>1</v>
      </c>
      <c r="F9" s="17" t="s">
        <v>15</v>
      </c>
      <c r="G9" s="24">
        <v>0.39097222222222222</v>
      </c>
      <c r="H9">
        <v>8</v>
      </c>
      <c r="I9">
        <f>SUM(H9:H10)</f>
        <v>17</v>
      </c>
    </row>
    <row r="10" spans="1:9" ht="23.25" thickBot="1" x14ac:dyDescent="0.3">
      <c r="A10" s="21">
        <v>9</v>
      </c>
      <c r="B10" s="12">
        <v>56</v>
      </c>
      <c r="C10" s="13" t="s">
        <v>121</v>
      </c>
      <c r="D10" s="13">
        <v>2002</v>
      </c>
      <c r="E10" s="13" t="s">
        <v>1</v>
      </c>
      <c r="F10" s="13" t="s">
        <v>15</v>
      </c>
      <c r="G10" s="22">
        <v>0.41597222222222219</v>
      </c>
      <c r="H10">
        <v>9</v>
      </c>
    </row>
    <row r="11" spans="1:9" ht="15.75" thickBot="1" x14ac:dyDescent="0.3">
      <c r="A11" s="23">
        <v>4</v>
      </c>
      <c r="B11" s="16">
        <v>69</v>
      </c>
      <c r="C11" s="17" t="s">
        <v>119</v>
      </c>
      <c r="D11" s="17">
        <v>2001</v>
      </c>
      <c r="E11" s="17" t="s">
        <v>1</v>
      </c>
      <c r="F11" s="17" t="s">
        <v>20</v>
      </c>
      <c r="G11" s="24">
        <v>0.3263888888888889</v>
      </c>
      <c r="H11">
        <v>4</v>
      </c>
      <c r="I11">
        <f>SUM(H11:H12)</f>
        <v>11</v>
      </c>
    </row>
    <row r="12" spans="1:9" ht="15.75" thickBot="1" x14ac:dyDescent="0.3">
      <c r="A12" s="21">
        <v>7</v>
      </c>
      <c r="B12" s="12">
        <v>77</v>
      </c>
      <c r="C12" s="13" t="s">
        <v>120</v>
      </c>
      <c r="D12" s="13">
        <v>2001</v>
      </c>
      <c r="E12" s="13" t="s">
        <v>1</v>
      </c>
      <c r="F12" s="13" t="s">
        <v>20</v>
      </c>
      <c r="G12" s="22">
        <v>0.38472222222222219</v>
      </c>
      <c r="H12">
        <v>7</v>
      </c>
    </row>
    <row r="13" spans="1:9" ht="23.25" thickBot="1" x14ac:dyDescent="0.3">
      <c r="A13" s="21">
        <v>1</v>
      </c>
      <c r="B13" s="12">
        <v>95</v>
      </c>
      <c r="C13" s="13" t="s">
        <v>117</v>
      </c>
      <c r="D13" s="13">
        <v>2001</v>
      </c>
      <c r="E13" s="13" t="s">
        <v>1</v>
      </c>
      <c r="F13" s="13" t="s">
        <v>26</v>
      </c>
      <c r="G13" s="22">
        <v>0.29375000000000001</v>
      </c>
      <c r="H13">
        <v>1</v>
      </c>
      <c r="I13">
        <f>SUM(H13)</f>
        <v>1</v>
      </c>
    </row>
    <row r="16" spans="1:9" ht="21.75" thickBot="1" x14ac:dyDescent="0.3">
      <c r="A16" s="25" t="s">
        <v>110</v>
      </c>
      <c r="B16" s="26" t="s">
        <v>111</v>
      </c>
      <c r="C16" s="27" t="s">
        <v>112</v>
      </c>
      <c r="D16" s="27" t="s">
        <v>113</v>
      </c>
      <c r="E16" s="27" t="s">
        <v>114</v>
      </c>
      <c r="F16" s="27" t="s">
        <v>115</v>
      </c>
      <c r="G16" s="26" t="s">
        <v>116</v>
      </c>
      <c r="H16" s="32" t="s">
        <v>98</v>
      </c>
    </row>
    <row r="17" spans="1:9" ht="23.25" thickBot="1" x14ac:dyDescent="0.3">
      <c r="A17" s="34">
        <v>3</v>
      </c>
      <c r="B17" s="35">
        <v>12</v>
      </c>
      <c r="C17" s="36" t="s">
        <v>125</v>
      </c>
      <c r="D17" s="36">
        <v>2004</v>
      </c>
      <c r="E17" s="36" t="s">
        <v>22</v>
      </c>
      <c r="F17" s="36" t="s">
        <v>118</v>
      </c>
      <c r="G17" s="37">
        <v>0.15694444444444444</v>
      </c>
      <c r="H17" s="33">
        <v>3</v>
      </c>
      <c r="I17" s="33">
        <f>SUM(H17:H19)</f>
        <v>14</v>
      </c>
    </row>
    <row r="18" spans="1:9" ht="23.25" thickBot="1" x14ac:dyDescent="0.3">
      <c r="A18" s="38">
        <v>4</v>
      </c>
      <c r="B18" s="39">
        <v>33</v>
      </c>
      <c r="C18" s="40" t="s">
        <v>126</v>
      </c>
      <c r="D18" s="40">
        <v>2004</v>
      </c>
      <c r="E18" s="40" t="s">
        <v>22</v>
      </c>
      <c r="F18" s="40" t="s">
        <v>118</v>
      </c>
      <c r="G18" s="41">
        <v>0.15972222222222224</v>
      </c>
      <c r="H18" s="33">
        <v>4</v>
      </c>
      <c r="I18" s="33"/>
    </row>
    <row r="19" spans="1:9" ht="23.25" thickBot="1" x14ac:dyDescent="0.3">
      <c r="A19" s="34">
        <v>7</v>
      </c>
      <c r="B19" s="35">
        <v>25</v>
      </c>
      <c r="C19" s="36" t="s">
        <v>42</v>
      </c>
      <c r="D19" s="36">
        <v>2003</v>
      </c>
      <c r="E19" s="36" t="s">
        <v>22</v>
      </c>
      <c r="F19" s="36" t="s">
        <v>118</v>
      </c>
      <c r="G19" s="37">
        <v>0.16874999999999998</v>
      </c>
      <c r="H19" s="33">
        <v>7</v>
      </c>
      <c r="I19" s="33"/>
    </row>
    <row r="20" spans="1:9" ht="23.25" thickBot="1" x14ac:dyDescent="0.3">
      <c r="A20" s="38">
        <v>8</v>
      </c>
      <c r="B20" s="39">
        <v>26</v>
      </c>
      <c r="C20" s="40" t="s">
        <v>130</v>
      </c>
      <c r="D20" s="40">
        <v>2003</v>
      </c>
      <c r="E20" s="40" t="s">
        <v>22</v>
      </c>
      <c r="F20" s="40" t="s">
        <v>118</v>
      </c>
      <c r="G20" s="41">
        <v>0.17152777777777775</v>
      </c>
      <c r="H20" s="33">
        <v>8</v>
      </c>
      <c r="I20" s="33"/>
    </row>
    <row r="21" spans="1:9" ht="23.25" thickBot="1" x14ac:dyDescent="0.3">
      <c r="A21" s="34">
        <v>9</v>
      </c>
      <c r="B21" s="35">
        <v>11</v>
      </c>
      <c r="C21" s="36" t="s">
        <v>55</v>
      </c>
      <c r="D21" s="36">
        <v>2003</v>
      </c>
      <c r="E21" s="36" t="s">
        <v>22</v>
      </c>
      <c r="F21" s="36" t="s">
        <v>118</v>
      </c>
      <c r="G21" s="37">
        <v>0.17291666666666669</v>
      </c>
      <c r="H21" s="33">
        <v>9</v>
      </c>
      <c r="I21" s="33"/>
    </row>
    <row r="22" spans="1:9" ht="23.25" thickBot="1" x14ac:dyDescent="0.3">
      <c r="A22" s="34">
        <v>11</v>
      </c>
      <c r="B22" s="35">
        <v>32</v>
      </c>
      <c r="C22" s="36" t="s">
        <v>132</v>
      </c>
      <c r="D22" s="36">
        <v>2004</v>
      </c>
      <c r="E22" s="36" t="s">
        <v>22</v>
      </c>
      <c r="F22" s="36" t="s">
        <v>118</v>
      </c>
      <c r="G22" s="37">
        <v>0.20277777777777781</v>
      </c>
      <c r="H22" s="33">
        <v>11</v>
      </c>
      <c r="I22" s="33"/>
    </row>
    <row r="23" spans="1:9" ht="23.25" thickBot="1" x14ac:dyDescent="0.3">
      <c r="A23" s="34">
        <v>5</v>
      </c>
      <c r="B23" s="35">
        <v>60</v>
      </c>
      <c r="C23" s="36" t="s">
        <v>127</v>
      </c>
      <c r="D23" s="36">
        <v>2004</v>
      </c>
      <c r="E23" s="36" t="s">
        <v>22</v>
      </c>
      <c r="F23" s="36" t="s">
        <v>128</v>
      </c>
      <c r="G23" s="37">
        <v>0.16458333333333333</v>
      </c>
      <c r="H23" s="33">
        <v>5</v>
      </c>
      <c r="I23" s="33">
        <f>SUM(H23)</f>
        <v>5</v>
      </c>
    </row>
    <row r="24" spans="1:9" ht="15.75" thickBot="1" x14ac:dyDescent="0.3">
      <c r="A24" s="38">
        <v>2</v>
      </c>
      <c r="B24" s="39">
        <v>73</v>
      </c>
      <c r="C24" s="40" t="s">
        <v>124</v>
      </c>
      <c r="D24" s="40">
        <v>2004</v>
      </c>
      <c r="E24" s="40" t="s">
        <v>22</v>
      </c>
      <c r="F24" s="40" t="s">
        <v>20</v>
      </c>
      <c r="G24" s="41">
        <v>0.15208333333333332</v>
      </c>
      <c r="H24" s="33">
        <v>2</v>
      </c>
      <c r="I24" s="33">
        <f>SUM(H24:H25)</f>
        <v>8</v>
      </c>
    </row>
    <row r="25" spans="1:9" ht="15.75" thickBot="1" x14ac:dyDescent="0.3">
      <c r="A25" s="38">
        <v>6</v>
      </c>
      <c r="B25" s="39">
        <v>85</v>
      </c>
      <c r="C25" s="40" t="s">
        <v>129</v>
      </c>
      <c r="D25" s="40">
        <v>2003</v>
      </c>
      <c r="E25" s="40" t="s">
        <v>22</v>
      </c>
      <c r="F25" s="40" t="s">
        <v>20</v>
      </c>
      <c r="G25" s="41">
        <v>0.1673611111111111</v>
      </c>
      <c r="H25" s="33">
        <v>6</v>
      </c>
      <c r="I25" s="33"/>
    </row>
    <row r="26" spans="1:9" ht="23.25" thickBot="1" x14ac:dyDescent="0.3">
      <c r="A26" s="34">
        <v>1</v>
      </c>
      <c r="B26" s="35">
        <v>94</v>
      </c>
      <c r="C26" s="36" t="s">
        <v>123</v>
      </c>
      <c r="D26" s="36">
        <v>2004</v>
      </c>
      <c r="E26" s="36" t="s">
        <v>22</v>
      </c>
      <c r="F26" s="36" t="s">
        <v>26</v>
      </c>
      <c r="G26" s="37">
        <v>0.14930555555555555</v>
      </c>
      <c r="H26" s="33">
        <v>1</v>
      </c>
      <c r="I26" s="33">
        <f>SUM(H26:H28)</f>
        <v>23</v>
      </c>
    </row>
    <row r="27" spans="1:9" ht="23.25" thickBot="1" x14ac:dyDescent="0.3">
      <c r="A27" s="38">
        <v>10</v>
      </c>
      <c r="B27" s="39">
        <v>98</v>
      </c>
      <c r="C27" s="40" t="s">
        <v>131</v>
      </c>
      <c r="D27" s="40">
        <v>2004</v>
      </c>
      <c r="E27" s="40" t="s">
        <v>22</v>
      </c>
      <c r="F27" s="40" t="s">
        <v>26</v>
      </c>
      <c r="G27" s="41">
        <v>0.17777777777777778</v>
      </c>
      <c r="H27" s="33">
        <v>10</v>
      </c>
      <c r="I27" s="33"/>
    </row>
    <row r="28" spans="1:9" ht="23.25" thickBot="1" x14ac:dyDescent="0.3">
      <c r="A28" s="38">
        <v>12</v>
      </c>
      <c r="B28" s="39">
        <v>97</v>
      </c>
      <c r="C28" s="40" t="s">
        <v>133</v>
      </c>
      <c r="D28" s="40">
        <v>2003</v>
      </c>
      <c r="E28" s="40" t="s">
        <v>22</v>
      </c>
      <c r="F28" s="40" t="s">
        <v>26</v>
      </c>
      <c r="G28" s="41">
        <v>0.21597222222222223</v>
      </c>
      <c r="H28" s="33">
        <v>12</v>
      </c>
      <c r="I28" s="33"/>
    </row>
    <row r="32" spans="1:9" ht="18.75" x14ac:dyDescent="0.25">
      <c r="A32" s="28"/>
    </row>
    <row r="33" spans="1:9" ht="21.75" thickBot="1" x14ac:dyDescent="0.3">
      <c r="A33" s="29" t="s">
        <v>110</v>
      </c>
      <c r="B33" s="26" t="s">
        <v>111</v>
      </c>
      <c r="C33" s="27" t="s">
        <v>112</v>
      </c>
      <c r="D33" s="27" t="s">
        <v>113</v>
      </c>
      <c r="E33" s="27" t="s">
        <v>114</v>
      </c>
      <c r="F33" s="27" t="s">
        <v>115</v>
      </c>
      <c r="G33" s="30" t="s">
        <v>116</v>
      </c>
      <c r="H33" s="32" t="s">
        <v>98</v>
      </c>
    </row>
    <row r="34" spans="1:9" ht="23.25" thickBot="1" x14ac:dyDescent="0.3">
      <c r="A34" s="43">
        <v>1</v>
      </c>
      <c r="B34" s="35">
        <v>27</v>
      </c>
      <c r="C34" s="36" t="s">
        <v>73</v>
      </c>
      <c r="D34" s="36">
        <v>2002</v>
      </c>
      <c r="E34" s="36" t="s">
        <v>59</v>
      </c>
      <c r="F34" s="36" t="s">
        <v>118</v>
      </c>
      <c r="G34" s="44">
        <v>0.40208333333333335</v>
      </c>
      <c r="H34" s="33">
        <v>1</v>
      </c>
      <c r="I34" s="47">
        <v>1</v>
      </c>
    </row>
    <row r="35" spans="1:9" ht="15.75" thickBot="1" x14ac:dyDescent="0.3">
      <c r="A35" s="45">
        <v>2</v>
      </c>
      <c r="B35" s="39">
        <v>71</v>
      </c>
      <c r="C35" s="40" t="s">
        <v>134</v>
      </c>
      <c r="D35" s="40">
        <v>2001</v>
      </c>
      <c r="E35" s="40" t="s">
        <v>59</v>
      </c>
      <c r="F35" s="40" t="s">
        <v>20</v>
      </c>
      <c r="G35" s="46">
        <v>0.4513888888888889</v>
      </c>
      <c r="H35" s="33">
        <v>2</v>
      </c>
      <c r="I35" s="47">
        <v>2</v>
      </c>
    </row>
    <row r="39" spans="1:9" ht="21.75" thickBot="1" x14ac:dyDescent="0.3">
      <c r="A39" s="25" t="s">
        <v>110</v>
      </c>
      <c r="B39" s="26" t="s">
        <v>111</v>
      </c>
      <c r="C39" s="27" t="s">
        <v>112</v>
      </c>
      <c r="D39" s="27" t="s">
        <v>113</v>
      </c>
      <c r="E39" s="27" t="s">
        <v>114</v>
      </c>
      <c r="F39" s="27" t="s">
        <v>115</v>
      </c>
      <c r="G39" s="26" t="s">
        <v>116</v>
      </c>
      <c r="H39" s="32" t="s">
        <v>98</v>
      </c>
    </row>
    <row r="40" spans="1:9" ht="23.25" thickBot="1" x14ac:dyDescent="0.3">
      <c r="A40" s="15">
        <v>4</v>
      </c>
      <c r="B40" s="16">
        <v>16</v>
      </c>
      <c r="C40" s="17" t="s">
        <v>138</v>
      </c>
      <c r="D40" s="17">
        <v>2004</v>
      </c>
      <c r="E40" s="17" t="s">
        <v>70</v>
      </c>
      <c r="F40" s="17" t="s">
        <v>118</v>
      </c>
      <c r="G40" s="18">
        <v>0.24652777777777779</v>
      </c>
      <c r="H40" s="33">
        <v>4</v>
      </c>
      <c r="I40" s="48">
        <v>4</v>
      </c>
    </row>
    <row r="41" spans="1:9" ht="23.25" thickBot="1" x14ac:dyDescent="0.3">
      <c r="A41" s="15">
        <v>6</v>
      </c>
      <c r="B41" s="16">
        <v>52</v>
      </c>
      <c r="C41" s="17" t="s">
        <v>140</v>
      </c>
      <c r="D41" s="17">
        <v>2004</v>
      </c>
      <c r="E41" s="17" t="s">
        <v>70</v>
      </c>
      <c r="F41" s="17" t="s">
        <v>15</v>
      </c>
      <c r="G41" s="18">
        <v>0.25763888888888892</v>
      </c>
      <c r="H41" s="33">
        <v>6</v>
      </c>
      <c r="I41" s="48">
        <v>6</v>
      </c>
    </row>
    <row r="42" spans="1:9" ht="23.25" thickBot="1" x14ac:dyDescent="0.3">
      <c r="A42" s="11">
        <v>1</v>
      </c>
      <c r="B42" s="12">
        <v>63</v>
      </c>
      <c r="C42" s="13" t="s">
        <v>135</v>
      </c>
      <c r="D42" s="13">
        <v>2003</v>
      </c>
      <c r="E42" s="13" t="s">
        <v>70</v>
      </c>
      <c r="F42" s="13" t="s">
        <v>136</v>
      </c>
      <c r="G42" s="14">
        <v>0.22777777777777777</v>
      </c>
      <c r="H42" s="33">
        <v>1</v>
      </c>
      <c r="I42" s="48">
        <v>1</v>
      </c>
    </row>
    <row r="43" spans="1:9" ht="15.75" thickBot="1" x14ac:dyDescent="0.3">
      <c r="A43" s="15">
        <v>2</v>
      </c>
      <c r="B43" s="16">
        <v>84</v>
      </c>
      <c r="C43" s="17" t="s">
        <v>69</v>
      </c>
      <c r="D43" s="17">
        <v>2003</v>
      </c>
      <c r="E43" s="17" t="s">
        <v>70</v>
      </c>
      <c r="F43" s="17" t="s">
        <v>20</v>
      </c>
      <c r="G43" s="18">
        <v>0.23263888888888887</v>
      </c>
      <c r="H43" s="33">
        <v>2</v>
      </c>
      <c r="I43" s="49">
        <f>SUM(H43:H45)</f>
        <v>14</v>
      </c>
    </row>
    <row r="44" spans="1:9" ht="15.75" thickBot="1" x14ac:dyDescent="0.3">
      <c r="A44" s="11">
        <v>5</v>
      </c>
      <c r="B44" s="12">
        <v>80</v>
      </c>
      <c r="C44" s="13" t="s">
        <v>139</v>
      </c>
      <c r="D44" s="13">
        <v>2004</v>
      </c>
      <c r="E44" s="13" t="s">
        <v>70</v>
      </c>
      <c r="F44" s="13" t="s">
        <v>20</v>
      </c>
      <c r="G44" s="14">
        <v>0.25347222222222221</v>
      </c>
      <c r="H44" s="33">
        <v>5</v>
      </c>
      <c r="I44" s="49"/>
    </row>
    <row r="45" spans="1:9" ht="15.75" thickBot="1" x14ac:dyDescent="0.3">
      <c r="A45" s="11">
        <v>7</v>
      </c>
      <c r="B45" s="12">
        <v>68</v>
      </c>
      <c r="C45" s="13" t="s">
        <v>141</v>
      </c>
      <c r="D45" s="13">
        <v>2003</v>
      </c>
      <c r="E45" s="13" t="s">
        <v>70</v>
      </c>
      <c r="F45" s="13" t="s">
        <v>20</v>
      </c>
      <c r="G45" s="14">
        <v>0.26041666666666669</v>
      </c>
      <c r="H45" s="33">
        <v>7</v>
      </c>
      <c r="I45" s="49"/>
    </row>
    <row r="46" spans="1:9" ht="23.25" thickBot="1" x14ac:dyDescent="0.3">
      <c r="A46" s="11">
        <v>3</v>
      </c>
      <c r="B46" s="12">
        <v>99</v>
      </c>
      <c r="C46" s="13" t="s">
        <v>137</v>
      </c>
      <c r="D46" s="13">
        <v>2003</v>
      </c>
      <c r="E46" s="13" t="s">
        <v>70</v>
      </c>
      <c r="F46" s="13" t="s">
        <v>26</v>
      </c>
      <c r="G46" s="14">
        <v>0.23819444444444446</v>
      </c>
      <c r="H46" s="33">
        <v>3</v>
      </c>
      <c r="I46" s="48">
        <v>3</v>
      </c>
    </row>
  </sheetData>
  <sortState ref="A40:H46">
    <sortCondition ref="F40:F46"/>
  </sortState>
  <pageMargins left="0.31496062992125984" right="0.31496062992125984" top="0.78740157480314965" bottom="0.78740157480314965" header="0.31496062992125984" footer="0.31496062992125984"/>
  <pageSetup paperSize="9" orientation="portrait" horizontalDpi="200" verticalDpi="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CdS 1^+2^fase</vt:lpstr>
      <vt:lpstr>Cross San Nicoló</vt:lpstr>
      <vt:lpstr>Cross-Georgs Turm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Supra</dc:creator>
  <cp:lastModifiedBy>Supra</cp:lastModifiedBy>
  <cp:lastPrinted>2016-03-07T10:45:55Z</cp:lastPrinted>
  <dcterms:created xsi:type="dcterms:W3CDTF">2016-01-26T10:44:37Z</dcterms:created>
  <dcterms:modified xsi:type="dcterms:W3CDTF">2016-03-07T10:46:28Z</dcterms:modified>
</cp:coreProperties>
</file>