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6_Grand Prix\"/>
    </mc:Choice>
  </mc:AlternateContent>
  <bookViews>
    <workbookView xWindow="0" yWindow="0" windowWidth="16380" windowHeight="8190" tabRatio="166"/>
  </bookViews>
  <sheets>
    <sheet name="CF" sheetId="1" r:id="rId1"/>
    <sheet name="RF" sheetId="2" r:id="rId2"/>
    <sheet name="RM" sheetId="3" r:id="rId3"/>
    <sheet name="CM" sheetId="4" r:id="rId4"/>
    <sheet name="MS" sheetId="5" r:id="rId5"/>
    <sheet name="STAFF" sheetId="6" r:id="rId6"/>
  </sheets>
  <calcPr calcId="152511" iterateDelta="1E-4"/>
</workbook>
</file>

<file path=xl/calcChain.xml><?xml version="1.0" encoding="utf-8"?>
<calcChain xmlns="http://schemas.openxmlformats.org/spreadsheetml/2006/main">
  <c r="K25" i="1" l="1"/>
  <c r="K24" i="1"/>
  <c r="K8" i="1"/>
  <c r="H50" i="6" l="1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39" i="6"/>
  <c r="H38" i="6"/>
  <c r="H37" i="6"/>
  <c r="H36" i="6"/>
  <c r="H35" i="6"/>
  <c r="H34" i="6"/>
  <c r="H31" i="6"/>
  <c r="H28" i="6"/>
  <c r="H27" i="6"/>
  <c r="H26" i="6"/>
  <c r="H25" i="6"/>
  <c r="H24" i="6"/>
  <c r="H23" i="6"/>
  <c r="H22" i="6"/>
  <c r="H19" i="6"/>
  <c r="H18" i="6"/>
  <c r="H17" i="6"/>
  <c r="H16" i="6"/>
  <c r="H15" i="6"/>
  <c r="H14" i="6"/>
  <c r="H9" i="6"/>
  <c r="H8" i="6"/>
  <c r="H7" i="6"/>
  <c r="H6" i="6"/>
  <c r="H5" i="6"/>
  <c r="H4" i="6"/>
  <c r="H3" i="6"/>
  <c r="H2" i="6"/>
  <c r="E20" i="5"/>
  <c r="E19" i="5"/>
  <c r="K18" i="5"/>
  <c r="E18" i="5"/>
  <c r="K17" i="5"/>
  <c r="E17" i="5"/>
  <c r="K16" i="5"/>
  <c r="E16" i="5"/>
  <c r="K15" i="5"/>
  <c r="E15" i="5"/>
  <c r="K14" i="5"/>
  <c r="E14" i="5"/>
  <c r="K13" i="5"/>
  <c r="E13" i="5"/>
  <c r="K12" i="5"/>
  <c r="E12" i="5"/>
  <c r="K11" i="5"/>
  <c r="E11" i="5"/>
  <c r="K10" i="5"/>
  <c r="E10" i="5"/>
  <c r="K9" i="5"/>
  <c r="E9" i="5"/>
  <c r="K8" i="5"/>
  <c r="E8" i="5"/>
  <c r="K7" i="5"/>
  <c r="E7" i="5"/>
  <c r="K6" i="5"/>
  <c r="E6" i="5"/>
  <c r="K5" i="5"/>
  <c r="E5" i="5"/>
  <c r="K4" i="5"/>
  <c r="E4" i="5"/>
  <c r="K3" i="5"/>
  <c r="E3" i="5"/>
  <c r="K19" i="4"/>
  <c r="K18" i="4"/>
  <c r="K14" i="4"/>
  <c r="K11" i="4"/>
  <c r="K9" i="4"/>
  <c r="K8" i="4"/>
  <c r="K7" i="4"/>
  <c r="K6" i="4"/>
  <c r="K5" i="4"/>
  <c r="K4" i="4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3" i="2"/>
  <c r="K42" i="2"/>
  <c r="K41" i="2"/>
  <c r="K40" i="2"/>
  <c r="K39" i="2"/>
  <c r="K38" i="2"/>
  <c r="K37" i="2"/>
  <c r="K36" i="2"/>
  <c r="K35" i="2"/>
  <c r="K34" i="2"/>
  <c r="K33" i="2"/>
  <c r="K32" i="2"/>
  <c r="K30" i="2"/>
  <c r="K29" i="2"/>
  <c r="K28" i="2"/>
  <c r="K27" i="2"/>
  <c r="K26" i="2"/>
  <c r="K24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30" i="1"/>
  <c r="K28" i="1"/>
  <c r="K27" i="1"/>
  <c r="K22" i="1"/>
  <c r="K19" i="1"/>
  <c r="K18" i="1"/>
  <c r="K17" i="1"/>
  <c r="K16" i="1"/>
  <c r="K15" i="1"/>
  <c r="K14" i="1"/>
  <c r="K13" i="1"/>
  <c r="K10" i="1"/>
  <c r="K9" i="1"/>
  <c r="K7" i="1"/>
  <c r="K5" i="1"/>
  <c r="K4" i="1"/>
</calcChain>
</file>

<file path=xl/sharedStrings.xml><?xml version="1.0" encoding="utf-8"?>
<sst xmlns="http://schemas.openxmlformats.org/spreadsheetml/2006/main" count="907" uniqueCount="313">
  <si>
    <t>Grand Prix Ladurner 2016</t>
  </si>
  <si>
    <t>1°GP</t>
  </si>
  <si>
    <t>2°GP</t>
  </si>
  <si>
    <t>3°GP</t>
  </si>
  <si>
    <t>4°GP</t>
  </si>
  <si>
    <t>5°GP</t>
  </si>
  <si>
    <t>6°GP</t>
  </si>
  <si>
    <t>Best4(6)</t>
  </si>
  <si>
    <t>PIRCHER Linda Maria</t>
  </si>
  <si>
    <t>CF</t>
  </si>
  <si>
    <t>SV LANA</t>
  </si>
  <si>
    <t>CARDINALE Chiara</t>
  </si>
  <si>
    <t>SAF BOLZANO</t>
  </si>
  <si>
    <t>ENRICH Linda</t>
  </si>
  <si>
    <t>SSV BRIXEN</t>
  </si>
  <si>
    <t>MITTERSTEINER Sophie</t>
  </si>
  <si>
    <t>CAVALLI Federica</t>
  </si>
  <si>
    <t>KOFLER Nathalie</t>
  </si>
  <si>
    <t>GAMPER Maia</t>
  </si>
  <si>
    <t>SC MERAN</t>
  </si>
  <si>
    <t>MARINELLO Sara</t>
  </si>
  <si>
    <t>FELDERER Magdalena</t>
  </si>
  <si>
    <t>RASO Magdalena</t>
  </si>
  <si>
    <t>RAIFER Sophie</t>
  </si>
  <si>
    <t>PLONER Lorena</t>
  </si>
  <si>
    <t>ATL.GHERDEINA</t>
  </si>
  <si>
    <t>TELCHINI Giulia</t>
  </si>
  <si>
    <t>S.A.BOLZANO</t>
  </si>
  <si>
    <t>GASSER Sarah</t>
  </si>
  <si>
    <t>SG EISACKTAL</t>
  </si>
  <si>
    <t>WALDNER Regina</t>
  </si>
  <si>
    <t>RABBIOSI Federica</t>
  </si>
  <si>
    <t>INSAM Hannah</t>
  </si>
  <si>
    <t>GARBER Emma Elisabeth</t>
  </si>
  <si>
    <t>PLONER Miriam</t>
  </si>
  <si>
    <t>LC BOZEN</t>
  </si>
  <si>
    <t>MORATTI Sofia</t>
  </si>
  <si>
    <t>GASSER Katharina</t>
  </si>
  <si>
    <t>CHIUSOLE Vera</t>
  </si>
  <si>
    <t>HILLEBRAND Viktoria</t>
  </si>
  <si>
    <t>LARCHER Ellen</t>
  </si>
  <si>
    <t>PATTIS Katja</t>
  </si>
  <si>
    <t>BACHER Alexandra</t>
  </si>
  <si>
    <t>GRUBER Marie</t>
  </si>
  <si>
    <t>GALLMETZER Elisa</t>
  </si>
  <si>
    <t>LANZ Daniela</t>
  </si>
  <si>
    <t>SSV BRUNECK</t>
  </si>
  <si>
    <t>VOLGGER Miriam</t>
  </si>
  <si>
    <t>SV STERZING</t>
  </si>
  <si>
    <t>TOMADA Alice</t>
  </si>
  <si>
    <t>LOCHMANN Greta</t>
  </si>
  <si>
    <t>HARASSER Ira</t>
  </si>
  <si>
    <t>BHUIYAN Shara Nawsher</t>
  </si>
  <si>
    <t>SSV LEIFERS</t>
  </si>
  <si>
    <t>WURZER Ariane</t>
  </si>
  <si>
    <t>LAGEDER Katharina</t>
  </si>
  <si>
    <t>HOLZNER Sandra</t>
  </si>
  <si>
    <t>BONIFACIO Giada</t>
  </si>
  <si>
    <t>FRICK Sara Leonie isabe</t>
  </si>
  <si>
    <t>MAIR Marion</t>
  </si>
  <si>
    <t>WEISSENEGGER Astrid</t>
  </si>
  <si>
    <t>FALCHETTI Martina</t>
  </si>
  <si>
    <t>MARGESIN Jenny</t>
  </si>
  <si>
    <t>HAUSER Ruth Hannah</t>
  </si>
  <si>
    <t>INNERKOFLER Sophia</t>
  </si>
  <si>
    <t>ATL.CLUB TOBLACH</t>
  </si>
  <si>
    <t>HOELZL Veronika</t>
  </si>
  <si>
    <t>PLAIKNER Valentina</t>
  </si>
  <si>
    <t>MUTSCHLECHNER Greta</t>
  </si>
  <si>
    <t>MORAWETZ Marie</t>
  </si>
  <si>
    <t>COVI Catharina</t>
  </si>
  <si>
    <t>PLIGER Maria</t>
  </si>
  <si>
    <t>BRAUNHOFER Andrea</t>
  </si>
  <si>
    <t>REDERLECHNER Greta</t>
  </si>
  <si>
    <t>ZORZI Martina</t>
  </si>
  <si>
    <t>AS MERANO</t>
  </si>
  <si>
    <t>DEJAKUM Vera</t>
  </si>
  <si>
    <t>FRANZISKA Marsoner</t>
  </si>
  <si>
    <t>LAC VINSCHGAU</t>
  </si>
  <si>
    <t>GAROLLI Arianna</t>
  </si>
  <si>
    <t>CSS L.d.VINCI</t>
  </si>
  <si>
    <t>GASPARINI Camilla</t>
  </si>
  <si>
    <t>MARGESIN Maria</t>
  </si>
  <si>
    <t>MESSNER Iris</t>
  </si>
  <si>
    <t>PALMIERI Caterina</t>
  </si>
  <si>
    <t>PLAGG Lia</t>
  </si>
  <si>
    <t>PURZER Valeria Chiara</t>
  </si>
  <si>
    <t>REBESCHINI Anna</t>
  </si>
  <si>
    <t>SCHNITZER Sofie</t>
  </si>
  <si>
    <t>SCHWEIGGL Lara</t>
  </si>
  <si>
    <t>SILLER Carmen</t>
  </si>
  <si>
    <t>UNTERWEGER Lena</t>
  </si>
  <si>
    <t>VALENTINI Esther</t>
  </si>
  <si>
    <t>SSV Bruneck</t>
  </si>
  <si>
    <t>VON MERSI Valerie</t>
  </si>
  <si>
    <t>SCHNARF Michaela</t>
  </si>
  <si>
    <t>OBERRAUCH Annika</t>
  </si>
  <si>
    <t>RF</t>
  </si>
  <si>
    <t>LC Bozen</t>
  </si>
  <si>
    <t>FISCHNALLER Sarah</t>
  </si>
  <si>
    <t>GOFFI Chiara</t>
  </si>
  <si>
    <t>Atl.Gherdeina</t>
  </si>
  <si>
    <t>PELLICINI Denise</t>
  </si>
  <si>
    <t>S.A Bolzano</t>
  </si>
  <si>
    <t>VERONESI VEDOVELLI Anastasia</t>
  </si>
  <si>
    <t>THALER Greta</t>
  </si>
  <si>
    <t>SV Lana</t>
  </si>
  <si>
    <t>MELLE Maddalena</t>
  </si>
  <si>
    <t>SC Meran</t>
  </si>
  <si>
    <t>FRITSCH Anna</t>
  </si>
  <si>
    <t>GIOVANELLI Roberta</t>
  </si>
  <si>
    <t>RAIFER Ilenia</t>
  </si>
  <si>
    <t>SSV Brixen</t>
  </si>
  <si>
    <t>KOSTNER Michelle</t>
  </si>
  <si>
    <t>SG Eisacktal</t>
  </si>
  <si>
    <t>TOMASINI Jana</t>
  </si>
  <si>
    <t>LAGEDER Janina</t>
  </si>
  <si>
    <t>TURINI Lisa</t>
  </si>
  <si>
    <t>CORDIOLI Miriam</t>
  </si>
  <si>
    <t>SAF Bolzano</t>
  </si>
  <si>
    <t>BURGO Vanessa</t>
  </si>
  <si>
    <t>BURGER Marie</t>
  </si>
  <si>
    <t>MOERL Lea</t>
  </si>
  <si>
    <t>MAIR Anja</t>
  </si>
  <si>
    <t>OBERRAUCH Lisa</t>
  </si>
  <si>
    <t>PLONER Sophia</t>
  </si>
  <si>
    <t>MOESENEDER Milla</t>
  </si>
  <si>
    <t>PUNTAIER Karoline</t>
  </si>
  <si>
    <t>ADAMI Corinna</t>
  </si>
  <si>
    <t>PERARHONER Linda</t>
  </si>
  <si>
    <t>TELCHINI Valentina</t>
  </si>
  <si>
    <t>STIFTER Annika</t>
  </si>
  <si>
    <t>KARNUTSCH Katharina</t>
  </si>
  <si>
    <t>MEMOLLA Evelin</t>
  </si>
  <si>
    <t>CHIZZALI Greta</t>
  </si>
  <si>
    <t>IANES Matilde</t>
  </si>
  <si>
    <t>CSS L.d.Vinci</t>
  </si>
  <si>
    <t>PANDINI Elena</t>
  </si>
  <si>
    <t>DA DAMOS Alessia</t>
  </si>
  <si>
    <t>UNTERHOLZNER Sarah</t>
  </si>
  <si>
    <t>MENGHIN Franziska</t>
  </si>
  <si>
    <t>ROSALEN Rebecca</t>
  </si>
  <si>
    <t>SV Sterzing</t>
  </si>
  <si>
    <t>LAVORIERO Alessia</t>
  </si>
  <si>
    <t>RININA Maria</t>
  </si>
  <si>
    <t>GAZZINI Gaia</t>
  </si>
  <si>
    <t>CURELARU Ioana</t>
  </si>
  <si>
    <t>GAISER Jasmin</t>
  </si>
  <si>
    <t>ACINAPURA Laura</t>
  </si>
  <si>
    <t>GOETSCH Nadia</t>
  </si>
  <si>
    <t>BRAMEZZA Sofia</t>
  </si>
  <si>
    <t>PUNTEL Greta</t>
  </si>
  <si>
    <t>CARLONE Giada</t>
  </si>
  <si>
    <t>CORAZZA Paola Alejandra</t>
  </si>
  <si>
    <t>RABANSER Johanna</t>
  </si>
  <si>
    <t>DEROMEDI Sofia</t>
  </si>
  <si>
    <t>ALGRANG Mathilde</t>
  </si>
  <si>
    <t>LUEFTER Carolin</t>
  </si>
  <si>
    <t>PERBELLINI Sara</t>
  </si>
  <si>
    <t>PREINDL Theresa</t>
  </si>
  <si>
    <t>BARIANI Alessia</t>
  </si>
  <si>
    <t>SADER Yvonne</t>
  </si>
  <si>
    <t>BUGLISI Valeria</t>
  </si>
  <si>
    <t>AUER Serena</t>
  </si>
  <si>
    <t>HOFER Jana</t>
  </si>
  <si>
    <t>MENESTRINA Matilda</t>
  </si>
  <si>
    <t>MUAPALA Elizabeth</t>
  </si>
  <si>
    <t>RUEBSAMEN Aileen</t>
  </si>
  <si>
    <t>SPARBER Vera</t>
  </si>
  <si>
    <t>VUCEMILLO Emily</t>
  </si>
  <si>
    <t>GUFLER Magdalena</t>
  </si>
  <si>
    <t>SC Passeier</t>
  </si>
  <si>
    <t>PRUENSTER Lena</t>
  </si>
  <si>
    <t>OBERHOFER Lisa</t>
  </si>
  <si>
    <t>BACHER Daniela</t>
  </si>
  <si>
    <t>BLAAS Franzsika</t>
  </si>
  <si>
    <t>FILIPOVIC Andjela</t>
  </si>
  <si>
    <t>FRICK Nike Deianira</t>
  </si>
  <si>
    <t>GAGLIARDI Alexa</t>
  </si>
  <si>
    <t>GSCHLIESSER Iris</t>
  </si>
  <si>
    <t>GSCHNITZER Verena</t>
  </si>
  <si>
    <t>HUBER Eva</t>
  </si>
  <si>
    <t>KAUFMANN Viktoria</t>
  </si>
  <si>
    <t>KIENZL HINTEREGGER Lien</t>
  </si>
  <si>
    <t>PASOTTI Lia</t>
  </si>
  <si>
    <t>RAINER Emilie</t>
  </si>
  <si>
    <t>REISERER Maria</t>
  </si>
  <si>
    <t>SCANFERLA Chiara Barbar</t>
  </si>
  <si>
    <t>SPARBER Julia</t>
  </si>
  <si>
    <t>TASCHLER Isabel Arwen</t>
  </si>
  <si>
    <t>ZITO Giulia</t>
  </si>
  <si>
    <t>ZUECH Teresa</t>
  </si>
  <si>
    <t>Best 4(6)</t>
  </si>
  <si>
    <t>LANDI Zeno</t>
  </si>
  <si>
    <t>RM</t>
  </si>
  <si>
    <t>CORAZZA Diego Armando</t>
  </si>
  <si>
    <t>SA BOLZANO</t>
  </si>
  <si>
    <t>TOMASI Mauro</t>
  </si>
  <si>
    <t>FILIPPONE Alex</t>
  </si>
  <si>
    <t>PIRCHER David</t>
  </si>
  <si>
    <t>MAGRO Andres Felipe</t>
  </si>
  <si>
    <t>MODENA Alex</t>
  </si>
  <si>
    <t>PALETTI Luca</t>
  </si>
  <si>
    <t>SCARPELLINI Gabriel</t>
  </si>
  <si>
    <t>GOGL Maximilian</t>
  </si>
  <si>
    <t>UMILIETTI Julian</t>
  </si>
  <si>
    <t>IELLICI Tobias</t>
  </si>
  <si>
    <t>BOMBONATO Davide</t>
  </si>
  <si>
    <t>GEIER STEFAN</t>
  </si>
  <si>
    <t>SILLER Lukas</t>
  </si>
  <si>
    <t>BRAUNHOFER Armin</t>
  </si>
  <si>
    <t>GENETTI Simon</t>
  </si>
  <si>
    <t>VIANELLO Leonardo</t>
  </si>
  <si>
    <t>PAULATO Willy</t>
  </si>
  <si>
    <t>ANDREATTA Luca</t>
  </si>
  <si>
    <t>MENZ Jakob</t>
  </si>
  <si>
    <t>LUDESCHER HERMANN M.</t>
  </si>
  <si>
    <t>SABA Daniel</t>
  </si>
  <si>
    <t>INCANTALUPO Adriano</t>
  </si>
  <si>
    <t>GOELLER Jakob</t>
  </si>
  <si>
    <t>SC PASSEIER</t>
  </si>
  <si>
    <t>TOCCOLI Michele</t>
  </si>
  <si>
    <t>SINN Lukas</t>
  </si>
  <si>
    <t>SC BERG</t>
  </si>
  <si>
    <t>BOGNONI Alan</t>
  </si>
  <si>
    <t>MONTIBELLER Davide</t>
  </si>
  <si>
    <t>VERONESI VEDOVELLI Leop</t>
  </si>
  <si>
    <t>DI NAPOLI Marcel</t>
  </si>
  <si>
    <t>BUZZINI Mattia</t>
  </si>
  <si>
    <t>HOFER Lukas</t>
  </si>
  <si>
    <t>LAGHMAMI Ayman</t>
  </si>
  <si>
    <t>PETRANZAN Gabriele</t>
  </si>
  <si>
    <t>HOELZL Franz</t>
  </si>
  <si>
    <t>GANDER David</t>
  </si>
  <si>
    <t>MULACHIE' Marco</t>
  </si>
  <si>
    <t>PEDROTTI Jakob</t>
  </si>
  <si>
    <t>DA PONTE BECHER Simone</t>
  </si>
  <si>
    <t>DAMETTO Niccolo'</t>
  </si>
  <si>
    <t>PINGGERA Philipp</t>
  </si>
  <si>
    <t>TIT PAUL</t>
  </si>
  <si>
    <t>BUSELLATO CINA' Gabriel</t>
  </si>
  <si>
    <t>FESTI Manuel</t>
  </si>
  <si>
    <t>BURGER Alessandro</t>
  </si>
  <si>
    <t>GHERARDI Dennis</t>
  </si>
  <si>
    <t>AC TOBLACH 2000</t>
  </si>
  <si>
    <t>LIEBICH Sebastian</t>
  </si>
  <si>
    <t>COVALSCHI Ion</t>
  </si>
  <si>
    <t>GALLINI Christian</t>
  </si>
  <si>
    <t>MITTERMAIR Stefano</t>
  </si>
  <si>
    <t>PAULMICHL Wolfgang</t>
  </si>
  <si>
    <t>ZORZI Gabriel</t>
  </si>
  <si>
    <t>VONELLA Elias Nicolas</t>
  </si>
  <si>
    <t>CM</t>
  </si>
  <si>
    <t>IRSARA Jvan Martin</t>
  </si>
  <si>
    <t>STABLUM Christian</t>
  </si>
  <si>
    <t>SULZENBACHER Mathias</t>
  </si>
  <si>
    <t>PFATTNER Cristof</t>
  </si>
  <si>
    <t>PALETTI Nicola</t>
  </si>
  <si>
    <t>JOCHER Elias</t>
  </si>
  <si>
    <t>SIREUS Gabriele</t>
  </si>
  <si>
    <t>KIRCHLER Simon</t>
  </si>
  <si>
    <t>ZANIN Fabio</t>
  </si>
  <si>
    <t>SOPPELSA Diego</t>
  </si>
  <si>
    <t>FARA Hugo Rafael</t>
  </si>
  <si>
    <t>AGNESANI Leonardo</t>
  </si>
  <si>
    <t>SAF Laives</t>
  </si>
  <si>
    <t>LAIMER Patrick</t>
  </si>
  <si>
    <t>SPAZZINI Michele</t>
  </si>
  <si>
    <t>BAZZANA Julian</t>
  </si>
  <si>
    <t>HAFNER Julian</t>
  </si>
  <si>
    <t>BIZZOTTO Matteo</t>
  </si>
  <si>
    <t>GOLINELLI Paolo</t>
  </si>
  <si>
    <t>AS Merano</t>
  </si>
  <si>
    <t>SINGH Gurpreet</t>
  </si>
  <si>
    <t>SINGH Ramanpreet</t>
  </si>
  <si>
    <t>PAGAGNINI Alessandro</t>
  </si>
  <si>
    <t>LANG Matthias</t>
  </si>
  <si>
    <t>SCHWELLENSATTL Janosch</t>
  </si>
  <si>
    <t>Südt.Laufverein</t>
  </si>
  <si>
    <t>PUNTEL Matthias</t>
  </si>
  <si>
    <t>SEGATA Alessandro</t>
  </si>
  <si>
    <t>MOLINARI Dennis Gianni</t>
  </si>
  <si>
    <t>ENGL Lukas</t>
  </si>
  <si>
    <t>CAZZANELLI Felix</t>
  </si>
  <si>
    <t>SSV Leifers</t>
  </si>
  <si>
    <t>GAIDA Cedric</t>
  </si>
  <si>
    <t>LOBIS Leo</t>
  </si>
  <si>
    <t>MOESSMER Marc</t>
  </si>
  <si>
    <t>BADOLATO Leonardo</t>
  </si>
  <si>
    <t>SA Bolzano</t>
  </si>
  <si>
    <t>MAYR Lukas</t>
  </si>
  <si>
    <t>SANIN Manuel</t>
  </si>
  <si>
    <t>WIDMAIR Philipp</t>
  </si>
  <si>
    <t>PEZZI Michael</t>
  </si>
  <si>
    <t>MELONI Pio Lorenzo</t>
  </si>
  <si>
    <t>BURGMANN Hannes</t>
  </si>
  <si>
    <t>SC Toblach 2000</t>
  </si>
  <si>
    <t>ZANDEGIACOMO Giulio</t>
  </si>
  <si>
    <t>CM+RM</t>
  </si>
  <si>
    <t>CF+RF</t>
  </si>
  <si>
    <t>S.A. Bolzano</t>
  </si>
  <si>
    <t>Sportclub Meran</t>
  </si>
  <si>
    <t>A.S.Merano</t>
  </si>
  <si>
    <t>SC Berg</t>
  </si>
  <si>
    <t>LAC Vinschgau</t>
  </si>
  <si>
    <t>L.M.</t>
  </si>
  <si>
    <t>L.M</t>
  </si>
  <si>
    <t>3 Best.</t>
  </si>
  <si>
    <t>CSS L.d.V.</t>
  </si>
  <si>
    <t>S.A.Blzano</t>
  </si>
  <si>
    <t>SAF</t>
  </si>
  <si>
    <t>TOT</t>
  </si>
  <si>
    <t>S.A.Bolzano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</si>
</sst>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4"/>
      <name val="Arial"/>
      <family val="2"/>
      <charset val="1"/>
    </font>
    <font>
      <sz val="10"/>
      <name val="Times New Roman"/>
      <family val="1"/>
      <charset val="1"/>
    </font>
    <font>
      <b/>
      <sz val="10"/>
      <color rgb="FF0070C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FF66"/>
        <bgColor rgb="FF00FFFF"/>
      </patternFill>
    </fill>
    <fill>
      <patternFill patternType="solid">
        <fgColor rgb="FF99FF66"/>
        <bgColor rgb="FF95EB73"/>
      </patternFill>
    </fill>
    <fill>
      <patternFill patternType="solid">
        <fgColor rgb="FF95EB73"/>
        <bgColor rgb="FF99FF66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/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0" xfId="0" applyFont="1" applyBorder="1"/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5" borderId="0" xfId="0" applyFont="1" applyFill="1"/>
    <xf numFmtId="164" fontId="0" fillId="5" borderId="0" xfId="0" applyNumberFormat="1" applyFont="1" applyFill="1" applyAlignment="1">
      <alignment horizontal="center"/>
    </xf>
    <xf numFmtId="0" fontId="0" fillId="5" borderId="0" xfId="0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Font="1" applyFill="1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CC"/>
      <rgbColor rgb="FFCC99FF"/>
      <rgbColor rgb="FFFFCC99"/>
      <rgbColor rgb="FF3366FF"/>
      <rgbColor rgb="FF33CCCC"/>
      <rgbColor rgb="FF95EB7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4"/>
  <sheetViews>
    <sheetView tabSelected="1" zoomScaleNormal="100" workbookViewId="0">
      <selection activeCell="M16" sqref="M16"/>
    </sheetView>
  </sheetViews>
  <sheetFormatPr baseColWidth="10" defaultColWidth="9.140625" defaultRowHeight="12.75" x14ac:dyDescent="0.2"/>
  <cols>
    <col min="1" max="1" width="4.7109375" style="1"/>
    <col min="2" max="2" width="23.42578125" style="2"/>
    <col min="3" max="3" width="4.5703125" style="2"/>
    <col min="4" max="4" width="15.7109375" style="2"/>
    <col min="5" max="5" width="6.28515625" style="3"/>
    <col min="6" max="6" width="5" style="3"/>
    <col min="7" max="7" width="5.85546875" style="3"/>
    <col min="8" max="8" width="6.140625" style="3"/>
    <col min="9" max="9" width="5.140625" style="3"/>
    <col min="10" max="10" width="5.85546875" style="4"/>
    <col min="11" max="11" width="8.28515625" style="5"/>
    <col min="12" max="1023" width="11.5703125" style="1"/>
    <col min="1024" max="1025" width="11.5703125"/>
  </cols>
  <sheetData>
    <row r="1" spans="1:1024" ht="18" x14ac:dyDescent="0.25">
      <c r="B1" s="6" t="s">
        <v>0</v>
      </c>
      <c r="J1" s="3"/>
      <c r="AMJ1" s="1"/>
    </row>
    <row r="2" spans="1:1024" ht="18" x14ac:dyDescent="0.25">
      <c r="B2" s="6"/>
      <c r="J2" s="3"/>
      <c r="AMJ2" s="1"/>
    </row>
    <row r="3" spans="1:1024" s="13" customFormat="1" x14ac:dyDescent="0.2">
      <c r="A3" s="7"/>
      <c r="B3" s="8"/>
      <c r="C3" s="9"/>
      <c r="D3" s="9"/>
      <c r="E3" s="10" t="s">
        <v>1</v>
      </c>
      <c r="F3" s="10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1" t="s">
        <v>7</v>
      </c>
      <c r="L3" s="12"/>
      <c r="M3" s="12"/>
      <c r="AMJ3" s="12"/>
    </row>
    <row r="4" spans="1:1024" x14ac:dyDescent="0.2">
      <c r="A4" s="14">
        <v>1</v>
      </c>
      <c r="B4" s="15" t="s">
        <v>8</v>
      </c>
      <c r="C4" s="16" t="s">
        <v>9</v>
      </c>
      <c r="D4" s="16" t="s">
        <v>10</v>
      </c>
      <c r="E4" s="14">
        <v>80</v>
      </c>
      <c r="F4" s="14">
        <v>90</v>
      </c>
      <c r="G4" s="14">
        <v>90</v>
      </c>
      <c r="H4" s="14">
        <v>80</v>
      </c>
      <c r="I4" s="14">
        <v>100</v>
      </c>
      <c r="J4" s="14">
        <v>90</v>
      </c>
      <c r="K4" s="17">
        <f>F4+G4+I4+J4</f>
        <v>370</v>
      </c>
      <c r="O4"/>
    </row>
    <row r="5" spans="1:1024" x14ac:dyDescent="0.2">
      <c r="A5" s="14">
        <v>2</v>
      </c>
      <c r="B5" s="15" t="s">
        <v>11</v>
      </c>
      <c r="C5" s="16" t="s">
        <v>9</v>
      </c>
      <c r="D5" s="16" t="s">
        <v>12</v>
      </c>
      <c r="E5" s="14">
        <v>100</v>
      </c>
      <c r="F5" s="14">
        <v>100</v>
      </c>
      <c r="G5" s="14">
        <v>65</v>
      </c>
      <c r="H5" s="14">
        <v>0</v>
      </c>
      <c r="I5" s="14">
        <v>80</v>
      </c>
      <c r="J5" s="14">
        <v>75</v>
      </c>
      <c r="K5" s="17">
        <f>E5+F5+I5+J5</f>
        <v>355</v>
      </c>
      <c r="O5"/>
    </row>
    <row r="6" spans="1:1024" x14ac:dyDescent="0.2">
      <c r="A6" s="14">
        <v>3</v>
      </c>
      <c r="B6" s="15" t="s">
        <v>13</v>
      </c>
      <c r="C6" s="16" t="s">
        <v>9</v>
      </c>
      <c r="D6" s="16" t="s">
        <v>14</v>
      </c>
      <c r="E6" s="14">
        <v>60</v>
      </c>
      <c r="F6" s="14">
        <v>75</v>
      </c>
      <c r="G6" s="14">
        <v>70</v>
      </c>
      <c r="H6" s="14">
        <v>46</v>
      </c>
      <c r="I6" s="14">
        <v>75</v>
      </c>
      <c r="J6" s="14">
        <v>100</v>
      </c>
      <c r="K6" s="17">
        <v>320</v>
      </c>
      <c r="O6"/>
    </row>
    <row r="7" spans="1:1024" x14ac:dyDescent="0.2">
      <c r="A7" s="14">
        <v>3</v>
      </c>
      <c r="B7" s="15" t="s">
        <v>15</v>
      </c>
      <c r="C7" s="16" t="s">
        <v>9</v>
      </c>
      <c r="D7" s="16" t="s">
        <v>10</v>
      </c>
      <c r="E7" s="14">
        <v>55</v>
      </c>
      <c r="F7" s="14">
        <v>43</v>
      </c>
      <c r="G7" s="14">
        <v>75</v>
      </c>
      <c r="H7" s="14">
        <v>100</v>
      </c>
      <c r="I7" s="14">
        <v>90</v>
      </c>
      <c r="J7" s="14">
        <v>0</v>
      </c>
      <c r="K7" s="17">
        <f>E7+G7+H7+I7</f>
        <v>320</v>
      </c>
      <c r="O7"/>
    </row>
    <row r="8" spans="1:1024" x14ac:dyDescent="0.2">
      <c r="A8" s="14">
        <v>5</v>
      </c>
      <c r="B8" s="15" t="s">
        <v>16</v>
      </c>
      <c r="C8" s="16" t="s">
        <v>9</v>
      </c>
      <c r="D8" s="16" t="s">
        <v>12</v>
      </c>
      <c r="E8" s="14">
        <v>75</v>
      </c>
      <c r="F8" s="14">
        <v>80</v>
      </c>
      <c r="G8" s="14">
        <v>80</v>
      </c>
      <c r="H8" s="14">
        <v>0</v>
      </c>
      <c r="I8" s="14">
        <v>0</v>
      </c>
      <c r="J8" s="14">
        <v>80</v>
      </c>
      <c r="K8" s="17">
        <f>SUM(E8:J8)</f>
        <v>315</v>
      </c>
      <c r="O8"/>
    </row>
    <row r="9" spans="1:1024" x14ac:dyDescent="0.2">
      <c r="A9" s="14">
        <v>6</v>
      </c>
      <c r="B9" s="15" t="s">
        <v>17</v>
      </c>
      <c r="C9" s="16" t="s">
        <v>9</v>
      </c>
      <c r="D9" s="16" t="s">
        <v>10</v>
      </c>
      <c r="E9" s="14">
        <v>90</v>
      </c>
      <c r="F9" s="14">
        <v>55</v>
      </c>
      <c r="G9" s="14">
        <v>100</v>
      </c>
      <c r="H9" s="14">
        <v>65</v>
      </c>
      <c r="I9" s="14">
        <v>55</v>
      </c>
      <c r="J9" s="14">
        <v>0</v>
      </c>
      <c r="K9" s="17">
        <f>E9+G9+H9+I9</f>
        <v>310</v>
      </c>
      <c r="O9"/>
    </row>
    <row r="10" spans="1:1024" x14ac:dyDescent="0.2">
      <c r="A10" s="14">
        <v>7</v>
      </c>
      <c r="B10" s="15" t="s">
        <v>18</v>
      </c>
      <c r="C10" s="16" t="s">
        <v>9</v>
      </c>
      <c r="D10" s="16" t="s">
        <v>19</v>
      </c>
      <c r="E10" s="14">
        <v>70</v>
      </c>
      <c r="F10" s="14">
        <v>65</v>
      </c>
      <c r="G10" s="14">
        <v>34</v>
      </c>
      <c r="H10" s="14">
        <v>90</v>
      </c>
      <c r="I10" s="14">
        <v>40</v>
      </c>
      <c r="J10" s="14">
        <v>0</v>
      </c>
      <c r="K10" s="17">
        <f>E10+F10+H10+I10</f>
        <v>265</v>
      </c>
      <c r="O10"/>
    </row>
    <row r="11" spans="1:1024" x14ac:dyDescent="0.2">
      <c r="A11" s="14">
        <v>8</v>
      </c>
      <c r="B11" s="15" t="s">
        <v>21</v>
      </c>
      <c r="C11" s="16" t="s">
        <v>9</v>
      </c>
      <c r="D11" s="16" t="s">
        <v>12</v>
      </c>
      <c r="E11" s="14">
        <v>65</v>
      </c>
      <c r="F11" s="14">
        <v>49</v>
      </c>
      <c r="G11" s="14">
        <v>0</v>
      </c>
      <c r="H11" s="14">
        <v>75</v>
      </c>
      <c r="I11" s="14">
        <v>52</v>
      </c>
      <c r="J11" s="14">
        <v>60</v>
      </c>
      <c r="K11" s="17">
        <v>252</v>
      </c>
      <c r="O11"/>
    </row>
    <row r="12" spans="1:1024" x14ac:dyDescent="0.2">
      <c r="A12" s="14">
        <v>9</v>
      </c>
      <c r="B12" s="15" t="s">
        <v>20</v>
      </c>
      <c r="C12" s="16" t="s">
        <v>9</v>
      </c>
      <c r="D12" s="16" t="s">
        <v>12</v>
      </c>
      <c r="E12" s="14">
        <v>43</v>
      </c>
      <c r="F12" s="14">
        <v>4</v>
      </c>
      <c r="G12" s="14">
        <v>40</v>
      </c>
      <c r="H12" s="14">
        <v>70</v>
      </c>
      <c r="I12" s="14">
        <v>70</v>
      </c>
      <c r="J12" s="14">
        <v>55</v>
      </c>
      <c r="K12" s="17">
        <v>238</v>
      </c>
      <c r="O12"/>
    </row>
    <row r="13" spans="1:1024" x14ac:dyDescent="0.2">
      <c r="A13" s="14">
        <v>10</v>
      </c>
      <c r="B13" s="15" t="s">
        <v>22</v>
      </c>
      <c r="C13" s="16" t="s">
        <v>9</v>
      </c>
      <c r="D13" s="16" t="s">
        <v>10</v>
      </c>
      <c r="E13" s="14">
        <v>19</v>
      </c>
      <c r="F13" s="14">
        <v>40</v>
      </c>
      <c r="G13" s="14">
        <v>52</v>
      </c>
      <c r="H13" s="14">
        <v>0</v>
      </c>
      <c r="I13" s="14">
        <v>60</v>
      </c>
      <c r="J13" s="14">
        <v>70</v>
      </c>
      <c r="K13" s="17">
        <f>J13+I13+G13+F13</f>
        <v>222</v>
      </c>
      <c r="O13"/>
    </row>
    <row r="14" spans="1:1024" x14ac:dyDescent="0.2">
      <c r="A14" s="14">
        <v>11</v>
      </c>
      <c r="B14" s="15" t="s">
        <v>23</v>
      </c>
      <c r="C14" s="16" t="s">
        <v>9</v>
      </c>
      <c r="D14" s="16" t="s">
        <v>14</v>
      </c>
      <c r="E14" s="14">
        <v>46</v>
      </c>
      <c r="F14" s="14">
        <v>75</v>
      </c>
      <c r="G14" s="14">
        <v>55</v>
      </c>
      <c r="H14" s="14">
        <v>40</v>
      </c>
      <c r="I14" s="14">
        <v>0</v>
      </c>
      <c r="J14" s="14">
        <v>0</v>
      </c>
      <c r="K14" s="17">
        <f>E14+F14+G14+H14</f>
        <v>216</v>
      </c>
      <c r="O14" s="18"/>
    </row>
    <row r="15" spans="1:1024" x14ac:dyDescent="0.2">
      <c r="A15" s="14">
        <v>12</v>
      </c>
      <c r="B15" s="15" t="s">
        <v>24</v>
      </c>
      <c r="C15" s="16" t="s">
        <v>9</v>
      </c>
      <c r="D15" s="16" t="s">
        <v>25</v>
      </c>
      <c r="E15" s="14">
        <v>40</v>
      </c>
      <c r="F15" s="14">
        <v>7</v>
      </c>
      <c r="G15" s="14">
        <v>34</v>
      </c>
      <c r="H15" s="14">
        <v>52</v>
      </c>
      <c r="I15" s="14">
        <v>65</v>
      </c>
      <c r="J15" s="14">
        <v>52</v>
      </c>
      <c r="K15" s="17">
        <f>E15+H15+I15+J15</f>
        <v>209</v>
      </c>
    </row>
    <row r="16" spans="1:1024" x14ac:dyDescent="0.2">
      <c r="A16" s="14">
        <v>13</v>
      </c>
      <c r="B16" s="15" t="s">
        <v>26</v>
      </c>
      <c r="C16" s="16" t="s">
        <v>9</v>
      </c>
      <c r="D16" s="16" t="s">
        <v>27</v>
      </c>
      <c r="E16" s="14">
        <v>37</v>
      </c>
      <c r="F16" s="14">
        <v>46</v>
      </c>
      <c r="G16" s="14">
        <v>49</v>
      </c>
      <c r="H16" s="14">
        <v>50</v>
      </c>
      <c r="I16" s="14">
        <v>49</v>
      </c>
      <c r="J16" s="14">
        <v>0</v>
      </c>
      <c r="K16" s="17">
        <f>F16+G16+H16+I16</f>
        <v>194</v>
      </c>
    </row>
    <row r="17" spans="1:11" x14ac:dyDescent="0.2">
      <c r="A17" s="14">
        <v>14</v>
      </c>
      <c r="B17" s="15" t="s">
        <v>28</v>
      </c>
      <c r="C17" s="15" t="s">
        <v>9</v>
      </c>
      <c r="D17" s="15" t="s">
        <v>29</v>
      </c>
      <c r="E17" s="14">
        <v>13</v>
      </c>
      <c r="F17" s="14">
        <v>31</v>
      </c>
      <c r="G17" s="14">
        <v>28</v>
      </c>
      <c r="H17" s="14">
        <v>0</v>
      </c>
      <c r="I17" s="14">
        <v>46</v>
      </c>
      <c r="J17" s="14">
        <v>65</v>
      </c>
      <c r="K17" s="17">
        <f>J17+I17+G17+F17</f>
        <v>170</v>
      </c>
    </row>
    <row r="18" spans="1:11" x14ac:dyDescent="0.2">
      <c r="A18" s="14">
        <v>15</v>
      </c>
      <c r="B18" s="15" t="s">
        <v>30</v>
      </c>
      <c r="C18" s="16" t="s">
        <v>9</v>
      </c>
      <c r="D18" s="16" t="s">
        <v>10</v>
      </c>
      <c r="E18" s="14">
        <v>1</v>
      </c>
      <c r="F18" s="14">
        <v>19</v>
      </c>
      <c r="G18" s="14">
        <v>46</v>
      </c>
      <c r="H18" s="14">
        <v>60</v>
      </c>
      <c r="I18" s="14">
        <v>43</v>
      </c>
      <c r="J18" s="14">
        <v>0</v>
      </c>
      <c r="K18" s="17">
        <f>F18+G18+H18+I18</f>
        <v>168</v>
      </c>
    </row>
    <row r="19" spans="1:11" x14ac:dyDescent="0.2">
      <c r="A19" s="14">
        <v>16</v>
      </c>
      <c r="B19" s="15" t="s">
        <v>31</v>
      </c>
      <c r="C19" s="16" t="s">
        <v>9</v>
      </c>
      <c r="D19" s="16" t="s">
        <v>27</v>
      </c>
      <c r="E19" s="14">
        <v>31</v>
      </c>
      <c r="F19" s="14">
        <v>25</v>
      </c>
      <c r="G19" s="14">
        <v>43</v>
      </c>
      <c r="H19" s="14">
        <v>55</v>
      </c>
      <c r="I19" s="14">
        <v>0</v>
      </c>
      <c r="J19" s="14">
        <v>0</v>
      </c>
      <c r="K19" s="17">
        <f>E19+F19+G19+H19</f>
        <v>154</v>
      </c>
    </row>
    <row r="20" spans="1:11" x14ac:dyDescent="0.2">
      <c r="A20" s="14">
        <v>17</v>
      </c>
      <c r="B20" s="15" t="s">
        <v>32</v>
      </c>
      <c r="C20" s="16" t="s">
        <v>9</v>
      </c>
      <c r="D20" s="16" t="s">
        <v>25</v>
      </c>
      <c r="E20" s="14">
        <v>25</v>
      </c>
      <c r="F20" s="14">
        <v>60</v>
      </c>
      <c r="G20" s="14">
        <v>60</v>
      </c>
      <c r="H20" s="14">
        <v>0</v>
      </c>
      <c r="I20" s="14">
        <v>0</v>
      </c>
      <c r="J20" s="14">
        <v>0</v>
      </c>
      <c r="K20" s="17">
        <v>145</v>
      </c>
    </row>
    <row r="21" spans="1:11" x14ac:dyDescent="0.2">
      <c r="A21" s="14">
        <v>18</v>
      </c>
      <c r="B21" s="15" t="s">
        <v>33</v>
      </c>
      <c r="C21" s="16" t="s">
        <v>9</v>
      </c>
      <c r="D21" s="16" t="s">
        <v>19</v>
      </c>
      <c r="E21" s="14">
        <v>52</v>
      </c>
      <c r="F21" s="14">
        <v>52</v>
      </c>
      <c r="G21" s="14">
        <v>0</v>
      </c>
      <c r="H21" s="14">
        <v>0</v>
      </c>
      <c r="I21" s="14">
        <v>0</v>
      </c>
      <c r="J21" s="14">
        <v>0</v>
      </c>
      <c r="K21" s="17">
        <v>104</v>
      </c>
    </row>
    <row r="22" spans="1:11" x14ac:dyDescent="0.2">
      <c r="A22" s="14">
        <v>19</v>
      </c>
      <c r="B22" s="15" t="s">
        <v>34</v>
      </c>
      <c r="C22" s="16" t="s">
        <v>9</v>
      </c>
      <c r="D22" s="16" t="s">
        <v>35</v>
      </c>
      <c r="E22" s="14">
        <v>4</v>
      </c>
      <c r="F22" s="14">
        <v>37</v>
      </c>
      <c r="G22" s="14">
        <v>0</v>
      </c>
      <c r="H22" s="14">
        <v>28</v>
      </c>
      <c r="I22" s="14">
        <v>28</v>
      </c>
      <c r="J22" s="14">
        <v>0</v>
      </c>
      <c r="K22" s="17">
        <f>E22+F22+H22+I22</f>
        <v>97</v>
      </c>
    </row>
    <row r="23" spans="1:11" x14ac:dyDescent="0.2">
      <c r="A23" s="14">
        <v>20</v>
      </c>
      <c r="B23" s="15" t="s">
        <v>36</v>
      </c>
      <c r="C23" s="16" t="s">
        <v>9</v>
      </c>
      <c r="D23" s="16" t="s">
        <v>27</v>
      </c>
      <c r="E23" s="14">
        <v>22</v>
      </c>
      <c r="F23" s="14">
        <v>0</v>
      </c>
      <c r="G23" s="14">
        <v>25</v>
      </c>
      <c r="H23" s="14">
        <v>49</v>
      </c>
      <c r="I23" s="14">
        <v>0</v>
      </c>
      <c r="J23" s="14">
        <v>0</v>
      </c>
      <c r="K23" s="17">
        <v>96</v>
      </c>
    </row>
    <row r="24" spans="1:11" x14ac:dyDescent="0.2">
      <c r="A24" s="19">
        <v>21</v>
      </c>
      <c r="B24" s="20" t="s">
        <v>37</v>
      </c>
      <c r="C24" s="21" t="s">
        <v>9</v>
      </c>
      <c r="D24" s="21" t="s">
        <v>35</v>
      </c>
      <c r="E24" s="19">
        <v>1</v>
      </c>
      <c r="F24" s="19">
        <v>1</v>
      </c>
      <c r="G24" s="19">
        <v>1</v>
      </c>
      <c r="H24" s="19">
        <v>0</v>
      </c>
      <c r="I24" s="19">
        <v>34</v>
      </c>
      <c r="J24" s="19">
        <v>49</v>
      </c>
      <c r="K24" s="22">
        <f>SUM(E24:J24)</f>
        <v>86</v>
      </c>
    </row>
    <row r="25" spans="1:11" x14ac:dyDescent="0.2">
      <c r="A25" s="19">
        <v>23</v>
      </c>
      <c r="B25" s="21" t="s">
        <v>39</v>
      </c>
      <c r="C25" s="21" t="s">
        <v>9</v>
      </c>
      <c r="D25" s="21" t="s">
        <v>10</v>
      </c>
      <c r="E25" s="19">
        <v>0</v>
      </c>
      <c r="F25" s="19">
        <v>13</v>
      </c>
      <c r="G25" s="19">
        <v>37</v>
      </c>
      <c r="H25" s="19">
        <v>34</v>
      </c>
      <c r="I25" s="19">
        <v>0</v>
      </c>
      <c r="J25" s="19">
        <v>0</v>
      </c>
      <c r="K25" s="22">
        <f>SUM(E25:J25)</f>
        <v>84</v>
      </c>
    </row>
    <row r="26" spans="1:11" x14ac:dyDescent="0.2">
      <c r="A26" s="19">
        <v>22</v>
      </c>
      <c r="B26" s="24" t="s">
        <v>38</v>
      </c>
      <c r="C26" s="21" t="s">
        <v>9</v>
      </c>
      <c r="D26" s="21" t="s">
        <v>19</v>
      </c>
      <c r="E26" s="19">
        <v>49</v>
      </c>
      <c r="F26" s="19">
        <v>34</v>
      </c>
      <c r="G26" s="19">
        <v>0</v>
      </c>
      <c r="H26" s="19">
        <v>0</v>
      </c>
      <c r="I26" s="19">
        <v>0</v>
      </c>
      <c r="J26" s="19">
        <v>0</v>
      </c>
      <c r="K26" s="22">
        <v>83</v>
      </c>
    </row>
    <row r="27" spans="1:11" x14ac:dyDescent="0.2">
      <c r="A27" s="19">
        <v>24</v>
      </c>
      <c r="B27" s="20" t="s">
        <v>40</v>
      </c>
      <c r="C27" s="21" t="s">
        <v>9</v>
      </c>
      <c r="D27" s="21" t="s">
        <v>14</v>
      </c>
      <c r="E27" s="19">
        <v>1</v>
      </c>
      <c r="F27" s="19">
        <v>16</v>
      </c>
      <c r="G27" s="19">
        <v>0</v>
      </c>
      <c r="H27" s="19">
        <v>0</v>
      </c>
      <c r="I27" s="19">
        <v>37</v>
      </c>
      <c r="J27" s="19">
        <v>0</v>
      </c>
      <c r="K27" s="22">
        <f>I27+F27+E27</f>
        <v>54</v>
      </c>
    </row>
    <row r="28" spans="1:11" x14ac:dyDescent="0.2">
      <c r="A28" s="19">
        <v>25</v>
      </c>
      <c r="B28" s="20" t="s">
        <v>41</v>
      </c>
      <c r="C28" s="20" t="s">
        <v>9</v>
      </c>
      <c r="D28" s="21" t="s">
        <v>35</v>
      </c>
      <c r="E28" s="19">
        <v>1</v>
      </c>
      <c r="F28" s="19">
        <v>1</v>
      </c>
      <c r="G28" s="19">
        <v>19</v>
      </c>
      <c r="H28" s="19">
        <v>0</v>
      </c>
      <c r="I28" s="19">
        <v>31</v>
      </c>
      <c r="J28" s="19">
        <v>0</v>
      </c>
      <c r="K28" s="22">
        <f>I28+G28+F28+E28</f>
        <v>52</v>
      </c>
    </row>
    <row r="29" spans="1:11" x14ac:dyDescent="0.2">
      <c r="A29" s="19">
        <v>26</v>
      </c>
      <c r="B29" s="20" t="s">
        <v>42</v>
      </c>
      <c r="C29" s="21" t="s">
        <v>9</v>
      </c>
      <c r="D29" s="21" t="s">
        <v>14</v>
      </c>
      <c r="E29" s="19">
        <v>28</v>
      </c>
      <c r="F29" s="19">
        <v>22</v>
      </c>
      <c r="G29" s="19">
        <v>0</v>
      </c>
      <c r="H29" s="19">
        <v>0</v>
      </c>
      <c r="I29" s="19">
        <v>0</v>
      </c>
      <c r="J29" s="19">
        <v>0</v>
      </c>
      <c r="K29" s="22">
        <v>50</v>
      </c>
    </row>
    <row r="30" spans="1:11" x14ac:dyDescent="0.2">
      <c r="A30" s="19">
        <v>27</v>
      </c>
      <c r="B30" s="20" t="s">
        <v>43</v>
      </c>
      <c r="C30" s="21" t="s">
        <v>9</v>
      </c>
      <c r="D30" s="21" t="s">
        <v>19</v>
      </c>
      <c r="E30" s="19">
        <v>16</v>
      </c>
      <c r="F30" s="19">
        <v>10</v>
      </c>
      <c r="G30" s="19">
        <v>0</v>
      </c>
      <c r="H30" s="19">
        <v>0</v>
      </c>
      <c r="I30" s="19">
        <v>22</v>
      </c>
      <c r="J30" s="19">
        <v>0</v>
      </c>
      <c r="K30" s="22">
        <f>E30+F30+I30</f>
        <v>48</v>
      </c>
    </row>
    <row r="31" spans="1:11" x14ac:dyDescent="0.2">
      <c r="A31" s="19">
        <v>28</v>
      </c>
      <c r="B31" s="20" t="s">
        <v>44</v>
      </c>
      <c r="C31" s="21" t="s">
        <v>9</v>
      </c>
      <c r="D31" s="21" t="s">
        <v>27</v>
      </c>
      <c r="E31" s="19">
        <v>1</v>
      </c>
      <c r="F31" s="19">
        <v>1</v>
      </c>
      <c r="G31" s="19">
        <v>1</v>
      </c>
      <c r="H31" s="19">
        <v>43</v>
      </c>
      <c r="I31" s="19">
        <v>0</v>
      </c>
      <c r="J31" s="19">
        <v>0</v>
      </c>
      <c r="K31" s="22">
        <v>46</v>
      </c>
    </row>
    <row r="32" spans="1:11" x14ac:dyDescent="0.2">
      <c r="A32" s="19">
        <v>29</v>
      </c>
      <c r="B32" s="21" t="s">
        <v>45</v>
      </c>
      <c r="C32" s="21" t="s">
        <v>9</v>
      </c>
      <c r="D32" s="21" t="s">
        <v>46</v>
      </c>
      <c r="E32" s="19">
        <v>0</v>
      </c>
      <c r="F32" s="19">
        <v>1</v>
      </c>
      <c r="G32" s="19">
        <v>13</v>
      </c>
      <c r="H32" s="19">
        <v>25</v>
      </c>
      <c r="I32" s="19">
        <v>0</v>
      </c>
      <c r="J32" s="19">
        <v>0</v>
      </c>
      <c r="K32" s="22">
        <v>39</v>
      </c>
    </row>
    <row r="33" spans="1:11" x14ac:dyDescent="0.2">
      <c r="A33" s="19">
        <v>30</v>
      </c>
      <c r="B33" s="21" t="s">
        <v>47</v>
      </c>
      <c r="C33" s="21" t="s">
        <v>9</v>
      </c>
      <c r="D33" s="21" t="s">
        <v>48</v>
      </c>
      <c r="E33" s="19">
        <v>0</v>
      </c>
      <c r="F33" s="19">
        <v>1</v>
      </c>
      <c r="G33" s="19">
        <v>0</v>
      </c>
      <c r="H33" s="19">
        <v>37</v>
      </c>
      <c r="I33" s="19">
        <v>0</v>
      </c>
      <c r="J33" s="19">
        <v>0</v>
      </c>
      <c r="K33" s="22">
        <v>38</v>
      </c>
    </row>
    <row r="34" spans="1:11" x14ac:dyDescent="0.2">
      <c r="A34" s="19">
        <v>31</v>
      </c>
      <c r="B34" s="20" t="s">
        <v>49</v>
      </c>
      <c r="C34" s="21" t="s">
        <v>9</v>
      </c>
      <c r="D34" s="21" t="s">
        <v>27</v>
      </c>
      <c r="E34" s="19">
        <v>34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22">
        <v>34</v>
      </c>
    </row>
    <row r="35" spans="1:11" x14ac:dyDescent="0.2">
      <c r="A35" s="19">
        <v>32</v>
      </c>
      <c r="B35" s="20" t="s">
        <v>50</v>
      </c>
      <c r="C35" s="21" t="s">
        <v>9</v>
      </c>
      <c r="D35" s="21" t="s">
        <v>19</v>
      </c>
      <c r="E35" s="19">
        <v>1</v>
      </c>
      <c r="F35" s="19">
        <v>1</v>
      </c>
      <c r="G35" s="19">
        <v>7</v>
      </c>
      <c r="H35" s="19">
        <v>0</v>
      </c>
      <c r="I35" s="19">
        <v>25</v>
      </c>
      <c r="J35" s="19">
        <v>0</v>
      </c>
      <c r="K35" s="22">
        <v>34</v>
      </c>
    </row>
    <row r="36" spans="1:11" x14ac:dyDescent="0.2">
      <c r="A36" s="19">
        <v>34</v>
      </c>
      <c r="B36" s="21" t="s">
        <v>52</v>
      </c>
      <c r="C36" s="21" t="s">
        <v>9</v>
      </c>
      <c r="D36" s="21" t="s">
        <v>53</v>
      </c>
      <c r="E36" s="19">
        <v>0</v>
      </c>
      <c r="F36" s="19">
        <v>0</v>
      </c>
      <c r="G36" s="19">
        <v>0</v>
      </c>
      <c r="H36" s="19">
        <v>31</v>
      </c>
      <c r="I36" s="19">
        <v>0</v>
      </c>
      <c r="J36" s="19">
        <v>0</v>
      </c>
      <c r="K36" s="22">
        <v>31</v>
      </c>
    </row>
    <row r="37" spans="1:11" x14ac:dyDescent="0.2">
      <c r="A37" s="19">
        <v>35</v>
      </c>
      <c r="B37" s="21" t="s">
        <v>54</v>
      </c>
      <c r="C37" s="21" t="s">
        <v>9</v>
      </c>
      <c r="D37" s="21" t="s">
        <v>46</v>
      </c>
      <c r="E37" s="19">
        <v>0</v>
      </c>
      <c r="F37" s="19">
        <v>1</v>
      </c>
      <c r="G37" s="19">
        <v>10</v>
      </c>
      <c r="H37" s="19">
        <v>19</v>
      </c>
      <c r="I37" s="19">
        <v>0</v>
      </c>
      <c r="J37" s="19">
        <v>0</v>
      </c>
      <c r="K37" s="22">
        <v>30</v>
      </c>
    </row>
    <row r="38" spans="1:11" x14ac:dyDescent="0.2">
      <c r="A38" s="19">
        <v>33</v>
      </c>
      <c r="B38" s="21" t="s">
        <v>51</v>
      </c>
      <c r="C38" s="21" t="s">
        <v>9</v>
      </c>
      <c r="D38" s="21" t="s">
        <v>46</v>
      </c>
      <c r="E38" s="19">
        <v>0</v>
      </c>
      <c r="F38" s="19">
        <v>28</v>
      </c>
      <c r="G38" s="19">
        <v>0</v>
      </c>
      <c r="H38" s="19">
        <v>0</v>
      </c>
      <c r="I38" s="19">
        <v>0</v>
      </c>
      <c r="J38" s="19">
        <v>0</v>
      </c>
      <c r="K38" s="22">
        <v>28</v>
      </c>
    </row>
    <row r="39" spans="1:11" x14ac:dyDescent="0.2">
      <c r="A39" s="19">
        <v>36</v>
      </c>
      <c r="B39" s="20" t="s">
        <v>55</v>
      </c>
      <c r="C39" s="20" t="s">
        <v>9</v>
      </c>
      <c r="D39" s="20" t="s">
        <v>29</v>
      </c>
      <c r="E39" s="19">
        <v>1</v>
      </c>
      <c r="F39" s="19">
        <v>0</v>
      </c>
      <c r="G39" s="19">
        <v>22</v>
      </c>
      <c r="H39" s="19">
        <v>0</v>
      </c>
      <c r="I39" s="19">
        <v>0</v>
      </c>
      <c r="J39" s="19">
        <v>0</v>
      </c>
      <c r="K39" s="22">
        <v>23</v>
      </c>
    </row>
    <row r="40" spans="1:11" x14ac:dyDescent="0.2">
      <c r="A40" s="19">
        <v>38</v>
      </c>
      <c r="B40" s="21" t="s">
        <v>57</v>
      </c>
      <c r="C40" s="21" t="s">
        <v>9</v>
      </c>
      <c r="D40" s="21" t="s">
        <v>53</v>
      </c>
      <c r="E40" s="19">
        <v>0</v>
      </c>
      <c r="F40" s="19">
        <v>0</v>
      </c>
      <c r="G40" s="19">
        <v>0</v>
      </c>
      <c r="H40" s="19">
        <v>22</v>
      </c>
      <c r="I40" s="19">
        <v>0</v>
      </c>
      <c r="J40" s="19">
        <v>0</v>
      </c>
      <c r="K40" s="22">
        <v>22</v>
      </c>
    </row>
    <row r="41" spans="1:11" x14ac:dyDescent="0.2">
      <c r="A41" s="19">
        <v>37</v>
      </c>
      <c r="B41" s="24" t="s">
        <v>56</v>
      </c>
      <c r="C41" s="21" t="s">
        <v>9</v>
      </c>
      <c r="D41" s="21" t="s">
        <v>10</v>
      </c>
      <c r="E41" s="19">
        <v>1</v>
      </c>
      <c r="F41" s="19">
        <v>1</v>
      </c>
      <c r="G41" s="19">
        <v>0</v>
      </c>
      <c r="H41" s="19">
        <v>0</v>
      </c>
      <c r="I41" s="19">
        <v>19</v>
      </c>
      <c r="J41" s="19">
        <v>0</v>
      </c>
      <c r="K41" s="22">
        <v>21</v>
      </c>
    </row>
    <row r="42" spans="1:11" x14ac:dyDescent="0.2">
      <c r="A42" s="19">
        <v>39</v>
      </c>
      <c r="B42" s="20" t="s">
        <v>58</v>
      </c>
      <c r="C42" s="20" t="s">
        <v>9</v>
      </c>
      <c r="D42" s="21" t="s">
        <v>19</v>
      </c>
      <c r="E42" s="19">
        <v>1</v>
      </c>
      <c r="F42" s="19">
        <v>0</v>
      </c>
      <c r="G42" s="19">
        <v>0</v>
      </c>
      <c r="H42" s="19">
        <v>0</v>
      </c>
      <c r="I42" s="19">
        <v>16</v>
      </c>
      <c r="J42" s="19">
        <v>0</v>
      </c>
      <c r="K42" s="22">
        <v>17</v>
      </c>
    </row>
    <row r="43" spans="1:11" x14ac:dyDescent="0.2">
      <c r="A43" s="19">
        <v>40</v>
      </c>
      <c r="B43" s="21" t="s">
        <v>59</v>
      </c>
      <c r="C43" s="21" t="s">
        <v>9</v>
      </c>
      <c r="D43" s="21" t="s">
        <v>48</v>
      </c>
      <c r="E43" s="19">
        <v>0</v>
      </c>
      <c r="F43" s="19">
        <v>0</v>
      </c>
      <c r="G43" s="19">
        <v>16</v>
      </c>
      <c r="H43" s="19">
        <v>0</v>
      </c>
      <c r="I43" s="19">
        <v>0</v>
      </c>
      <c r="J43" s="19">
        <v>0</v>
      </c>
      <c r="K43" s="22">
        <v>16</v>
      </c>
    </row>
    <row r="44" spans="1:11" x14ac:dyDescent="0.2">
      <c r="A44" s="19">
        <v>41</v>
      </c>
      <c r="B44" s="21" t="s">
        <v>60</v>
      </c>
      <c r="C44" s="21" t="s">
        <v>9</v>
      </c>
      <c r="D44" s="21" t="s">
        <v>46</v>
      </c>
      <c r="E44" s="19">
        <v>0</v>
      </c>
      <c r="F44" s="19">
        <v>0</v>
      </c>
      <c r="G44" s="19">
        <v>0</v>
      </c>
      <c r="H44" s="19">
        <v>16</v>
      </c>
      <c r="I44" s="19">
        <v>0</v>
      </c>
      <c r="J44" s="19">
        <v>0</v>
      </c>
      <c r="K44" s="22">
        <v>16</v>
      </c>
    </row>
    <row r="45" spans="1:11" x14ac:dyDescent="0.2">
      <c r="A45" s="19">
        <v>42</v>
      </c>
      <c r="B45" s="21" t="s">
        <v>61</v>
      </c>
      <c r="C45" s="21" t="s">
        <v>9</v>
      </c>
      <c r="D45" s="21" t="s">
        <v>25</v>
      </c>
      <c r="E45" s="19">
        <v>0</v>
      </c>
      <c r="F45" s="19">
        <v>0</v>
      </c>
      <c r="G45" s="19">
        <v>0</v>
      </c>
      <c r="H45" s="19">
        <v>0</v>
      </c>
      <c r="I45" s="19">
        <v>13</v>
      </c>
      <c r="J45" s="23">
        <v>0</v>
      </c>
      <c r="K45" s="22">
        <v>13</v>
      </c>
    </row>
    <row r="46" spans="1:11" x14ac:dyDescent="0.2">
      <c r="A46" s="19">
        <v>45</v>
      </c>
      <c r="B46" s="21" t="s">
        <v>64</v>
      </c>
      <c r="C46" s="21" t="s">
        <v>9</v>
      </c>
      <c r="D46" s="21" t="s">
        <v>65</v>
      </c>
      <c r="E46" s="19">
        <v>0</v>
      </c>
      <c r="F46" s="19">
        <v>0</v>
      </c>
      <c r="G46" s="19">
        <v>0</v>
      </c>
      <c r="H46" s="19">
        <v>13</v>
      </c>
      <c r="I46" s="19">
        <v>0</v>
      </c>
      <c r="J46" s="19">
        <v>0</v>
      </c>
      <c r="K46" s="22">
        <v>13</v>
      </c>
    </row>
    <row r="47" spans="1:11" x14ac:dyDescent="0.2">
      <c r="A47" s="19">
        <v>43</v>
      </c>
      <c r="B47" s="20" t="s">
        <v>62</v>
      </c>
      <c r="C47" s="21" t="s">
        <v>9</v>
      </c>
      <c r="D47" s="21" t="s">
        <v>10</v>
      </c>
      <c r="E47" s="19">
        <v>1</v>
      </c>
      <c r="F47" s="19">
        <v>1</v>
      </c>
      <c r="G47" s="19">
        <v>0</v>
      </c>
      <c r="H47" s="19">
        <v>0</v>
      </c>
      <c r="I47" s="19">
        <v>10</v>
      </c>
      <c r="J47" s="19">
        <v>0</v>
      </c>
      <c r="K47" s="22">
        <v>12</v>
      </c>
    </row>
    <row r="48" spans="1:11" x14ac:dyDescent="0.2">
      <c r="A48" s="19">
        <v>44</v>
      </c>
      <c r="B48" s="24" t="s">
        <v>63</v>
      </c>
      <c r="C48" s="24" t="s">
        <v>9</v>
      </c>
      <c r="D48" s="24" t="s">
        <v>29</v>
      </c>
      <c r="E48" s="19">
        <v>10</v>
      </c>
      <c r="F48" s="19">
        <v>1</v>
      </c>
      <c r="G48" s="19">
        <v>0</v>
      </c>
      <c r="H48" s="19">
        <v>0</v>
      </c>
      <c r="I48" s="19">
        <v>0</v>
      </c>
      <c r="J48" s="19">
        <v>0</v>
      </c>
      <c r="K48" s="22">
        <v>11</v>
      </c>
    </row>
    <row r="49" spans="1:11" x14ac:dyDescent="0.2">
      <c r="A49" s="19">
        <v>48</v>
      </c>
      <c r="B49" s="21" t="s">
        <v>68</v>
      </c>
      <c r="C49" s="21" t="s">
        <v>9</v>
      </c>
      <c r="D49" s="21" t="s">
        <v>46</v>
      </c>
      <c r="E49" s="19">
        <v>0</v>
      </c>
      <c r="F49" s="19">
        <v>0</v>
      </c>
      <c r="G49" s="19">
        <v>0</v>
      </c>
      <c r="H49" s="19">
        <v>10</v>
      </c>
      <c r="I49" s="19">
        <v>0</v>
      </c>
      <c r="J49" s="19">
        <v>0</v>
      </c>
      <c r="K49" s="22">
        <v>10</v>
      </c>
    </row>
    <row r="50" spans="1:11" x14ac:dyDescent="0.2">
      <c r="A50" s="19">
        <v>46</v>
      </c>
      <c r="B50" s="24" t="s">
        <v>66</v>
      </c>
      <c r="C50" s="24" t="s">
        <v>9</v>
      </c>
      <c r="D50" s="21" t="s">
        <v>19</v>
      </c>
      <c r="E50" s="19">
        <v>7</v>
      </c>
      <c r="F50" s="19">
        <v>1</v>
      </c>
      <c r="G50" s="19">
        <v>1</v>
      </c>
      <c r="H50" s="19">
        <v>0</v>
      </c>
      <c r="I50" s="19">
        <v>0</v>
      </c>
      <c r="J50" s="19">
        <v>0</v>
      </c>
      <c r="K50" s="22">
        <v>9</v>
      </c>
    </row>
    <row r="51" spans="1:11" x14ac:dyDescent="0.2">
      <c r="A51" s="19">
        <v>47</v>
      </c>
      <c r="B51" s="21" t="s">
        <v>67</v>
      </c>
      <c r="C51" s="21" t="s">
        <v>9</v>
      </c>
      <c r="D51" s="21" t="s">
        <v>14</v>
      </c>
      <c r="E51" s="19">
        <v>0</v>
      </c>
      <c r="F51" s="19">
        <v>1</v>
      </c>
      <c r="G51" s="19">
        <v>0</v>
      </c>
      <c r="H51" s="19">
        <v>0</v>
      </c>
      <c r="I51" s="19">
        <v>7</v>
      </c>
      <c r="J51" s="19">
        <v>0</v>
      </c>
      <c r="K51" s="22">
        <v>8</v>
      </c>
    </row>
    <row r="52" spans="1:11" x14ac:dyDescent="0.2">
      <c r="A52" s="19">
        <v>49</v>
      </c>
      <c r="B52" s="21" t="s">
        <v>69</v>
      </c>
      <c r="C52" s="21" t="s">
        <v>9</v>
      </c>
      <c r="D52" s="21" t="s">
        <v>46</v>
      </c>
      <c r="E52" s="19">
        <v>0</v>
      </c>
      <c r="F52" s="19">
        <v>1</v>
      </c>
      <c r="G52" s="19">
        <v>0</v>
      </c>
      <c r="H52" s="19">
        <v>7</v>
      </c>
      <c r="I52" s="19">
        <v>0</v>
      </c>
      <c r="J52" s="19">
        <v>0</v>
      </c>
      <c r="K52" s="22">
        <v>8</v>
      </c>
    </row>
    <row r="53" spans="1:11" x14ac:dyDescent="0.2">
      <c r="A53" s="19">
        <v>50</v>
      </c>
      <c r="B53" s="21" t="s">
        <v>70</v>
      </c>
      <c r="C53" s="21" t="s">
        <v>9</v>
      </c>
      <c r="D53" s="21" t="s">
        <v>10</v>
      </c>
      <c r="E53" s="19">
        <v>0</v>
      </c>
      <c r="F53" s="19">
        <v>0</v>
      </c>
      <c r="G53" s="19">
        <v>4</v>
      </c>
      <c r="H53" s="19">
        <v>0</v>
      </c>
      <c r="I53" s="19">
        <v>0</v>
      </c>
      <c r="J53" s="19">
        <v>0</v>
      </c>
      <c r="K53" s="22">
        <v>4</v>
      </c>
    </row>
    <row r="54" spans="1:11" x14ac:dyDescent="0.2">
      <c r="A54" s="19">
        <v>51</v>
      </c>
      <c r="B54" s="20" t="s">
        <v>71</v>
      </c>
      <c r="C54" s="21" t="s">
        <v>9</v>
      </c>
      <c r="D54" s="21" t="s">
        <v>14</v>
      </c>
      <c r="E54" s="19">
        <v>1</v>
      </c>
      <c r="F54" s="19">
        <v>1</v>
      </c>
      <c r="G54" s="19">
        <v>1</v>
      </c>
      <c r="H54" s="19">
        <v>0</v>
      </c>
      <c r="I54" s="19">
        <v>0</v>
      </c>
      <c r="J54" s="19">
        <v>0</v>
      </c>
      <c r="K54" s="22">
        <v>3</v>
      </c>
    </row>
    <row r="55" spans="1:11" x14ac:dyDescent="0.2">
      <c r="A55" s="19">
        <v>52</v>
      </c>
      <c r="B55" s="21" t="s">
        <v>72</v>
      </c>
      <c r="C55" s="21" t="s">
        <v>9</v>
      </c>
      <c r="D55" s="21" t="s">
        <v>48</v>
      </c>
      <c r="E55" s="19">
        <v>0</v>
      </c>
      <c r="F55" s="19">
        <v>1</v>
      </c>
      <c r="G55" s="19">
        <v>1</v>
      </c>
      <c r="H55" s="19">
        <v>0</v>
      </c>
      <c r="I55" s="19">
        <v>0</v>
      </c>
      <c r="J55" s="19">
        <v>0</v>
      </c>
      <c r="K55" s="22">
        <v>2</v>
      </c>
    </row>
    <row r="56" spans="1:11" x14ac:dyDescent="0.2">
      <c r="A56" s="19">
        <v>53</v>
      </c>
      <c r="B56" s="20" t="s">
        <v>73</v>
      </c>
      <c r="C56" s="21" t="s">
        <v>9</v>
      </c>
      <c r="D56" s="21" t="s">
        <v>14</v>
      </c>
      <c r="E56" s="19">
        <v>1</v>
      </c>
      <c r="F56" s="19">
        <v>1</v>
      </c>
      <c r="G56" s="19">
        <v>0</v>
      </c>
      <c r="H56" s="19">
        <v>0</v>
      </c>
      <c r="I56" s="19">
        <v>0</v>
      </c>
      <c r="J56" s="19">
        <v>0</v>
      </c>
      <c r="K56" s="22">
        <v>2</v>
      </c>
    </row>
    <row r="57" spans="1:11" x14ac:dyDescent="0.2">
      <c r="A57" s="19">
        <v>54</v>
      </c>
      <c r="B57" s="20" t="s">
        <v>74</v>
      </c>
      <c r="C57" s="21" t="s">
        <v>9</v>
      </c>
      <c r="D57" s="21" t="s">
        <v>75</v>
      </c>
      <c r="E57" s="19">
        <v>1</v>
      </c>
      <c r="F57" s="19">
        <v>0</v>
      </c>
      <c r="G57" s="19">
        <v>1</v>
      </c>
      <c r="H57" s="19">
        <v>0</v>
      </c>
      <c r="I57" s="19">
        <v>0</v>
      </c>
      <c r="J57" s="19">
        <v>0</v>
      </c>
      <c r="K57" s="22">
        <v>2</v>
      </c>
    </row>
    <row r="58" spans="1:11" x14ac:dyDescent="0.2">
      <c r="A58" s="19">
        <v>55</v>
      </c>
      <c r="B58" s="21" t="s">
        <v>76</v>
      </c>
      <c r="C58" s="21" t="s">
        <v>9</v>
      </c>
      <c r="D58" s="20" t="s">
        <v>29</v>
      </c>
      <c r="E58" s="19">
        <v>0</v>
      </c>
      <c r="F58" s="19">
        <v>1</v>
      </c>
      <c r="G58" s="19">
        <v>0</v>
      </c>
      <c r="H58" s="19">
        <v>0</v>
      </c>
      <c r="I58" s="19">
        <v>0</v>
      </c>
      <c r="J58" s="19">
        <v>0</v>
      </c>
      <c r="K58" s="22">
        <v>1</v>
      </c>
    </row>
    <row r="59" spans="1:11" x14ac:dyDescent="0.2">
      <c r="A59" s="19">
        <v>56</v>
      </c>
      <c r="B59" s="21" t="s">
        <v>77</v>
      </c>
      <c r="C59" s="21" t="s">
        <v>9</v>
      </c>
      <c r="D59" s="21" t="s">
        <v>78</v>
      </c>
      <c r="E59" s="19">
        <v>0</v>
      </c>
      <c r="F59" s="19">
        <v>1</v>
      </c>
      <c r="G59" s="19">
        <v>0</v>
      </c>
      <c r="H59" s="19">
        <v>0</v>
      </c>
      <c r="I59" s="19">
        <v>0</v>
      </c>
      <c r="J59" s="19">
        <v>0</v>
      </c>
      <c r="K59" s="22">
        <v>1</v>
      </c>
    </row>
    <row r="60" spans="1:11" x14ac:dyDescent="0.2">
      <c r="A60" s="19">
        <v>57</v>
      </c>
      <c r="B60" s="21" t="s">
        <v>79</v>
      </c>
      <c r="C60" s="21" t="s">
        <v>9</v>
      </c>
      <c r="D60" s="21" t="s">
        <v>80</v>
      </c>
      <c r="E60" s="19">
        <v>0</v>
      </c>
      <c r="F60" s="19">
        <v>1</v>
      </c>
      <c r="G60" s="19">
        <v>0</v>
      </c>
      <c r="H60" s="19">
        <v>0</v>
      </c>
      <c r="I60" s="19">
        <v>0</v>
      </c>
      <c r="J60" s="19">
        <v>0</v>
      </c>
      <c r="K60" s="22">
        <v>1</v>
      </c>
    </row>
    <row r="61" spans="1:11" x14ac:dyDescent="0.2">
      <c r="A61" s="19">
        <v>58</v>
      </c>
      <c r="B61" s="21" t="s">
        <v>81</v>
      </c>
      <c r="C61" s="21" t="s">
        <v>9</v>
      </c>
      <c r="D61" s="21" t="s">
        <v>35</v>
      </c>
      <c r="E61" s="19">
        <v>0</v>
      </c>
      <c r="F61" s="19">
        <v>1</v>
      </c>
      <c r="G61" s="19">
        <v>0</v>
      </c>
      <c r="H61" s="19">
        <v>0</v>
      </c>
      <c r="I61" s="19">
        <v>0</v>
      </c>
      <c r="J61" s="19">
        <v>0</v>
      </c>
      <c r="K61" s="22">
        <v>1</v>
      </c>
    </row>
    <row r="62" spans="1:11" x14ac:dyDescent="0.2">
      <c r="A62" s="19">
        <v>59</v>
      </c>
      <c r="B62" s="21" t="s">
        <v>82</v>
      </c>
      <c r="C62" s="21" t="s">
        <v>9</v>
      </c>
      <c r="D62" s="21" t="s">
        <v>10</v>
      </c>
      <c r="E62" s="19">
        <v>0</v>
      </c>
      <c r="F62" s="19">
        <v>1</v>
      </c>
      <c r="G62" s="19">
        <v>0</v>
      </c>
      <c r="H62" s="19">
        <v>0</v>
      </c>
      <c r="I62" s="19">
        <v>0</v>
      </c>
      <c r="J62" s="19">
        <v>0</v>
      </c>
      <c r="K62" s="22">
        <v>1</v>
      </c>
    </row>
    <row r="63" spans="1:11" x14ac:dyDescent="0.2">
      <c r="A63" s="19">
        <v>60</v>
      </c>
      <c r="B63" s="21" t="s">
        <v>83</v>
      </c>
      <c r="C63" s="21" t="s">
        <v>9</v>
      </c>
      <c r="D63" s="20" t="s">
        <v>29</v>
      </c>
      <c r="E63" s="19">
        <v>0</v>
      </c>
      <c r="F63" s="19">
        <v>1</v>
      </c>
      <c r="G63" s="19">
        <v>0</v>
      </c>
      <c r="H63" s="19">
        <v>0</v>
      </c>
      <c r="I63" s="19">
        <v>0</v>
      </c>
      <c r="J63" s="19">
        <v>0</v>
      </c>
      <c r="K63" s="22">
        <v>1</v>
      </c>
    </row>
    <row r="64" spans="1:11" x14ac:dyDescent="0.2">
      <c r="A64" s="19">
        <v>61</v>
      </c>
      <c r="B64" s="21" t="s">
        <v>84</v>
      </c>
      <c r="C64" s="21" t="s">
        <v>9</v>
      </c>
      <c r="D64" s="21" t="s">
        <v>12</v>
      </c>
      <c r="E64" s="19">
        <v>0</v>
      </c>
      <c r="F64" s="19">
        <v>1</v>
      </c>
      <c r="G64" s="19">
        <v>0</v>
      </c>
      <c r="H64" s="19">
        <v>0</v>
      </c>
      <c r="I64" s="19">
        <v>0</v>
      </c>
      <c r="J64" s="19">
        <v>0</v>
      </c>
      <c r="K64" s="22">
        <v>1</v>
      </c>
    </row>
    <row r="65" spans="1:11" x14ac:dyDescent="0.2">
      <c r="A65" s="19">
        <v>62</v>
      </c>
      <c r="B65" s="21" t="s">
        <v>85</v>
      </c>
      <c r="C65" s="21" t="s">
        <v>9</v>
      </c>
      <c r="D65" s="21" t="s">
        <v>14</v>
      </c>
      <c r="E65" s="19">
        <v>0</v>
      </c>
      <c r="F65" s="19">
        <v>1</v>
      </c>
      <c r="G65" s="19">
        <v>0</v>
      </c>
      <c r="H65" s="19">
        <v>0</v>
      </c>
      <c r="I65" s="19">
        <v>0</v>
      </c>
      <c r="J65" s="19">
        <v>0</v>
      </c>
      <c r="K65" s="22">
        <v>1</v>
      </c>
    </row>
    <row r="66" spans="1:11" x14ac:dyDescent="0.2">
      <c r="A66" s="19">
        <v>63</v>
      </c>
      <c r="B66" s="21" t="s">
        <v>86</v>
      </c>
      <c r="C66" s="21" t="s">
        <v>9</v>
      </c>
      <c r="D66" s="20" t="s">
        <v>29</v>
      </c>
      <c r="E66" s="19">
        <v>0</v>
      </c>
      <c r="F66" s="19">
        <v>1</v>
      </c>
      <c r="G66" s="19">
        <v>0</v>
      </c>
      <c r="H66" s="19">
        <v>0</v>
      </c>
      <c r="I66" s="19">
        <v>0</v>
      </c>
      <c r="J66" s="19">
        <v>0</v>
      </c>
      <c r="K66" s="22">
        <v>1</v>
      </c>
    </row>
    <row r="67" spans="1:11" x14ac:dyDescent="0.2">
      <c r="A67" s="19">
        <v>64</v>
      </c>
      <c r="B67" s="20" t="s">
        <v>87</v>
      </c>
      <c r="C67" s="20" t="s">
        <v>9</v>
      </c>
      <c r="D67" s="20" t="s">
        <v>29</v>
      </c>
      <c r="E67" s="19">
        <v>1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22">
        <v>1</v>
      </c>
    </row>
    <row r="68" spans="1:11" x14ac:dyDescent="0.2">
      <c r="A68" s="19">
        <v>65</v>
      </c>
      <c r="B68" s="20" t="s">
        <v>88</v>
      </c>
      <c r="C68" s="21" t="s">
        <v>9</v>
      </c>
      <c r="D68" s="21" t="s">
        <v>19</v>
      </c>
      <c r="E68" s="19">
        <v>1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22">
        <v>1</v>
      </c>
    </row>
    <row r="69" spans="1:11" x14ac:dyDescent="0.2">
      <c r="A69" s="19">
        <v>66</v>
      </c>
      <c r="B69" s="21" t="s">
        <v>89</v>
      </c>
      <c r="C69" s="21" t="s">
        <v>9</v>
      </c>
      <c r="D69" s="20" t="s">
        <v>29</v>
      </c>
      <c r="E69" s="19">
        <v>0</v>
      </c>
      <c r="F69" s="19">
        <v>1</v>
      </c>
      <c r="G69" s="19">
        <v>0</v>
      </c>
      <c r="H69" s="19">
        <v>0</v>
      </c>
      <c r="I69" s="19">
        <v>0</v>
      </c>
      <c r="J69" s="19">
        <v>0</v>
      </c>
      <c r="K69" s="22">
        <v>1</v>
      </c>
    </row>
    <row r="70" spans="1:11" x14ac:dyDescent="0.2">
      <c r="A70" s="19">
        <v>67</v>
      </c>
      <c r="B70" s="21" t="s">
        <v>90</v>
      </c>
      <c r="C70" s="21" t="s">
        <v>9</v>
      </c>
      <c r="D70" s="21" t="s">
        <v>48</v>
      </c>
      <c r="E70" s="19">
        <v>0</v>
      </c>
      <c r="F70" s="19">
        <v>1</v>
      </c>
      <c r="G70" s="19">
        <v>0</v>
      </c>
      <c r="H70" s="19">
        <v>0</v>
      </c>
      <c r="I70" s="19">
        <v>0</v>
      </c>
      <c r="J70" s="19">
        <v>0</v>
      </c>
      <c r="K70" s="22">
        <v>1</v>
      </c>
    </row>
    <row r="71" spans="1:11" x14ac:dyDescent="0.2">
      <c r="A71" s="19">
        <v>68</v>
      </c>
      <c r="B71" s="21" t="s">
        <v>91</v>
      </c>
      <c r="C71" s="21" t="s">
        <v>9</v>
      </c>
      <c r="D71" s="20" t="s">
        <v>29</v>
      </c>
      <c r="E71" s="19">
        <v>0</v>
      </c>
      <c r="F71" s="19">
        <v>1</v>
      </c>
      <c r="G71" s="19">
        <v>0</v>
      </c>
      <c r="H71" s="19">
        <v>0</v>
      </c>
      <c r="I71" s="19">
        <v>0</v>
      </c>
      <c r="J71" s="19">
        <v>0</v>
      </c>
      <c r="K71" s="22">
        <v>1</v>
      </c>
    </row>
    <row r="72" spans="1:11" x14ac:dyDescent="0.2">
      <c r="A72" s="19">
        <v>69</v>
      </c>
      <c r="B72" s="21" t="s">
        <v>92</v>
      </c>
      <c r="C72" s="21" t="s">
        <v>9</v>
      </c>
      <c r="D72" s="21" t="s">
        <v>93</v>
      </c>
      <c r="E72" s="19">
        <v>0</v>
      </c>
      <c r="F72" s="19">
        <v>0</v>
      </c>
      <c r="G72" s="19">
        <v>1</v>
      </c>
      <c r="H72" s="19">
        <v>0</v>
      </c>
      <c r="I72" s="19">
        <v>0</v>
      </c>
      <c r="J72" s="19">
        <v>0</v>
      </c>
      <c r="K72" s="22">
        <v>1</v>
      </c>
    </row>
    <row r="73" spans="1:11" x14ac:dyDescent="0.2">
      <c r="A73" s="19">
        <v>70</v>
      </c>
      <c r="B73" s="21" t="s">
        <v>94</v>
      </c>
      <c r="C73" s="21" t="s">
        <v>9</v>
      </c>
      <c r="D73" s="21" t="s">
        <v>46</v>
      </c>
      <c r="E73" s="19">
        <v>0</v>
      </c>
      <c r="F73" s="19">
        <v>1</v>
      </c>
      <c r="G73" s="19">
        <v>0</v>
      </c>
      <c r="H73" s="19">
        <v>0</v>
      </c>
      <c r="I73" s="19">
        <v>0</v>
      </c>
      <c r="J73" s="19">
        <v>0</v>
      </c>
      <c r="K73" s="22">
        <v>1</v>
      </c>
    </row>
    <row r="74" spans="1:11" x14ac:dyDescent="0.2">
      <c r="A74" s="19">
        <v>71</v>
      </c>
      <c r="B74" s="21" t="s">
        <v>95</v>
      </c>
      <c r="C74" s="21" t="s">
        <v>9</v>
      </c>
      <c r="D74" s="21" t="s">
        <v>46</v>
      </c>
      <c r="E74" s="19">
        <v>0</v>
      </c>
      <c r="F74" s="19">
        <v>0</v>
      </c>
      <c r="G74" s="19">
        <v>0</v>
      </c>
      <c r="H74" s="19">
        <v>4</v>
      </c>
      <c r="I74" s="19">
        <v>0</v>
      </c>
      <c r="J74" s="19">
        <v>0</v>
      </c>
      <c r="K74" s="22">
        <v>1</v>
      </c>
    </row>
  </sheetData>
  <sortState ref="A4:K74">
    <sortCondition descending="1" ref="K4:K74"/>
  </sortState>
  <pageMargins left="0.59027777777777801" right="0.59027777777777801" top="1.0631944444444399" bottom="0.86597222222222203" header="0.78749999999999998" footer="0.78749999999999998"/>
  <pageSetup paperSize="0" scale="0" orientation="portrait" usePrinterDefaults="0" useFirstPageNumber="1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zoomScaleNormal="100" workbookViewId="0">
      <selection activeCell="N15" sqref="N15"/>
    </sheetView>
  </sheetViews>
  <sheetFormatPr baseColWidth="10" defaultColWidth="9.140625" defaultRowHeight="12.75" x14ac:dyDescent="0.2"/>
  <cols>
    <col min="1" max="1" width="4.140625" style="3"/>
    <col min="2" max="2" width="28.140625" style="2"/>
    <col min="3" max="3" width="3.42578125" style="2"/>
    <col min="4" max="4" width="11.5703125" style="2"/>
    <col min="5" max="6" width="5" style="3"/>
    <col min="7" max="9" width="5.42578125" style="3"/>
    <col min="10" max="10" width="5.140625" style="3"/>
    <col min="11" max="11" width="7.42578125" style="5"/>
    <col min="12" max="1023" width="11.5703125" style="1"/>
    <col min="1024" max="1025" width="11.5703125"/>
  </cols>
  <sheetData>
    <row r="1" spans="1:1024" ht="18" x14ac:dyDescent="0.25">
      <c r="A1"/>
      <c r="B1" s="6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</row>
    <row r="2" spans="1:1024" s="13" customFormat="1" x14ac:dyDescent="0.2">
      <c r="A2" s="8"/>
      <c r="B2" s="7"/>
      <c r="C2" s="24"/>
      <c r="D2" s="24"/>
      <c r="E2" s="10" t="s">
        <v>1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1" t="s">
        <v>7</v>
      </c>
      <c r="AMJ2" s="12"/>
    </row>
    <row r="3" spans="1:1024" x14ac:dyDescent="0.2">
      <c r="A3" s="25">
        <v>1</v>
      </c>
      <c r="B3" s="26" t="s">
        <v>96</v>
      </c>
      <c r="C3" s="26" t="s">
        <v>97</v>
      </c>
      <c r="D3" s="26" t="s">
        <v>98</v>
      </c>
      <c r="E3" s="25">
        <v>100</v>
      </c>
      <c r="F3" s="25">
        <v>100</v>
      </c>
      <c r="G3" s="25">
        <v>90</v>
      </c>
      <c r="H3" s="25">
        <v>0</v>
      </c>
      <c r="I3" s="25">
        <v>90</v>
      </c>
      <c r="J3" s="25">
        <v>100</v>
      </c>
      <c r="K3" s="27">
        <f>E3+F3+G3+J3</f>
        <v>390</v>
      </c>
    </row>
    <row r="4" spans="1:1024" x14ac:dyDescent="0.2">
      <c r="A4" s="25">
        <v>2</v>
      </c>
      <c r="B4" s="26" t="s">
        <v>99</v>
      </c>
      <c r="C4" s="26" t="s">
        <v>97</v>
      </c>
      <c r="D4" s="26" t="s">
        <v>98</v>
      </c>
      <c r="E4" s="25">
        <v>90</v>
      </c>
      <c r="F4" s="25">
        <v>90</v>
      </c>
      <c r="G4" s="25">
        <v>100</v>
      </c>
      <c r="H4" s="25">
        <v>0</v>
      </c>
      <c r="I4" s="25">
        <v>100</v>
      </c>
      <c r="J4" s="25">
        <v>90</v>
      </c>
      <c r="K4" s="27">
        <f>E4+F4+G4+I4</f>
        <v>380</v>
      </c>
    </row>
    <row r="5" spans="1:1024" ht="15" customHeight="1" x14ac:dyDescent="0.2">
      <c r="A5" s="25">
        <v>3</v>
      </c>
      <c r="B5" s="26" t="s">
        <v>100</v>
      </c>
      <c r="C5" s="26" t="s">
        <v>97</v>
      </c>
      <c r="D5" s="26" t="s">
        <v>101</v>
      </c>
      <c r="E5" s="25">
        <v>65</v>
      </c>
      <c r="F5" s="25">
        <v>80</v>
      </c>
      <c r="G5" s="25">
        <v>1</v>
      </c>
      <c r="H5" s="25">
        <v>100</v>
      </c>
      <c r="I5" s="25">
        <v>75</v>
      </c>
      <c r="J5" s="25">
        <v>65</v>
      </c>
      <c r="K5" s="27">
        <f>E5+F5+H5+I5</f>
        <v>320</v>
      </c>
    </row>
    <row r="6" spans="1:1024" x14ac:dyDescent="0.2">
      <c r="A6" s="25">
        <v>4</v>
      </c>
      <c r="B6" s="26" t="s">
        <v>102</v>
      </c>
      <c r="C6" s="26" t="s">
        <v>97</v>
      </c>
      <c r="D6" s="26" t="s">
        <v>103</v>
      </c>
      <c r="E6" s="25">
        <v>70</v>
      </c>
      <c r="F6" s="25">
        <v>1</v>
      </c>
      <c r="G6" s="25">
        <v>75</v>
      </c>
      <c r="H6" s="25">
        <v>90</v>
      </c>
      <c r="I6" s="25">
        <v>0</v>
      </c>
      <c r="J6" s="25">
        <v>80</v>
      </c>
      <c r="K6" s="27">
        <f>E6+G6+H6+J6</f>
        <v>315</v>
      </c>
    </row>
    <row r="7" spans="1:1024" x14ac:dyDescent="0.2">
      <c r="A7" s="25">
        <v>5</v>
      </c>
      <c r="B7" s="26" t="s">
        <v>104</v>
      </c>
      <c r="C7" s="26" t="s">
        <v>97</v>
      </c>
      <c r="D7" s="26" t="s">
        <v>98</v>
      </c>
      <c r="E7" s="25">
        <v>75</v>
      </c>
      <c r="F7" s="25">
        <v>70</v>
      </c>
      <c r="G7" s="25">
        <v>70</v>
      </c>
      <c r="H7" s="25">
        <v>0</v>
      </c>
      <c r="I7" s="25">
        <v>65</v>
      </c>
      <c r="J7" s="25">
        <v>75</v>
      </c>
      <c r="K7" s="27">
        <f>E7+F7+G7+J7</f>
        <v>290</v>
      </c>
    </row>
    <row r="8" spans="1:1024" ht="15" customHeight="1" x14ac:dyDescent="0.2">
      <c r="A8" s="25">
        <v>6</v>
      </c>
      <c r="B8" s="26" t="s">
        <v>105</v>
      </c>
      <c r="C8" s="26" t="s">
        <v>97</v>
      </c>
      <c r="D8" s="26" t="s">
        <v>106</v>
      </c>
      <c r="E8" s="25">
        <v>49</v>
      </c>
      <c r="F8" s="25">
        <v>75</v>
      </c>
      <c r="G8" s="25">
        <v>65</v>
      </c>
      <c r="H8" s="25">
        <v>0</v>
      </c>
      <c r="I8" s="25">
        <v>70</v>
      </c>
      <c r="J8" s="25">
        <v>70</v>
      </c>
      <c r="K8" s="27">
        <f>F8+G8+I8+J8</f>
        <v>280</v>
      </c>
    </row>
    <row r="9" spans="1:1024" x14ac:dyDescent="0.2">
      <c r="A9" s="25">
        <v>7</v>
      </c>
      <c r="B9" s="26" t="s">
        <v>107</v>
      </c>
      <c r="C9" s="26" t="s">
        <v>97</v>
      </c>
      <c r="D9" s="26" t="s">
        <v>108</v>
      </c>
      <c r="E9" s="25">
        <v>80</v>
      </c>
      <c r="F9" s="25">
        <v>1</v>
      </c>
      <c r="G9" s="25">
        <v>80</v>
      </c>
      <c r="H9" s="25">
        <v>0</v>
      </c>
      <c r="I9" s="25">
        <v>80</v>
      </c>
      <c r="J9" s="25"/>
      <c r="K9" s="27">
        <f>E9+F9+G9+I9</f>
        <v>241</v>
      </c>
    </row>
    <row r="10" spans="1:1024" x14ac:dyDescent="0.2">
      <c r="A10" s="25">
        <v>8</v>
      </c>
      <c r="B10" s="26" t="s">
        <v>109</v>
      </c>
      <c r="C10" s="26" t="s">
        <v>97</v>
      </c>
      <c r="D10" s="26" t="s">
        <v>98</v>
      </c>
      <c r="E10" s="25">
        <v>52</v>
      </c>
      <c r="F10" s="25">
        <v>37</v>
      </c>
      <c r="G10" s="25">
        <v>60</v>
      </c>
      <c r="H10" s="25">
        <v>0</v>
      </c>
      <c r="I10" s="25">
        <v>40</v>
      </c>
      <c r="J10" s="25">
        <v>60</v>
      </c>
      <c r="K10" s="27">
        <f>E10+G10+I10+J10</f>
        <v>212</v>
      </c>
    </row>
    <row r="11" spans="1:1024" x14ac:dyDescent="0.2">
      <c r="A11" s="25">
        <v>9</v>
      </c>
      <c r="B11" s="28" t="s">
        <v>110</v>
      </c>
      <c r="C11" s="28" t="s">
        <v>97</v>
      </c>
      <c r="D11" s="26" t="s">
        <v>103</v>
      </c>
      <c r="E11" s="25">
        <v>0</v>
      </c>
      <c r="F11" s="25">
        <v>65</v>
      </c>
      <c r="G11" s="25">
        <v>37</v>
      </c>
      <c r="H11" s="25">
        <v>80</v>
      </c>
      <c r="I11" s="25">
        <v>28</v>
      </c>
      <c r="J11" s="25"/>
      <c r="K11" s="27">
        <f>F11+G11+H11+I11</f>
        <v>210</v>
      </c>
    </row>
    <row r="12" spans="1:1024" x14ac:dyDescent="0.2">
      <c r="A12" s="25">
        <v>10</v>
      </c>
      <c r="B12" s="28" t="s">
        <v>111</v>
      </c>
      <c r="C12" s="28" t="s">
        <v>97</v>
      </c>
      <c r="D12" s="28" t="s">
        <v>112</v>
      </c>
      <c r="E12" s="25">
        <v>0</v>
      </c>
      <c r="F12" s="25">
        <v>34</v>
      </c>
      <c r="G12" s="25">
        <v>49</v>
      </c>
      <c r="H12" s="25">
        <v>0</v>
      </c>
      <c r="I12" s="25">
        <v>55</v>
      </c>
      <c r="J12" s="25">
        <v>55</v>
      </c>
      <c r="K12" s="27">
        <f>J12+I12+G12+F12</f>
        <v>193</v>
      </c>
    </row>
    <row r="13" spans="1:1024" x14ac:dyDescent="0.2">
      <c r="A13" s="25">
        <v>11</v>
      </c>
      <c r="B13" s="26" t="s">
        <v>113</v>
      </c>
      <c r="C13" s="26" t="s">
        <v>97</v>
      </c>
      <c r="D13" s="26" t="s">
        <v>114</v>
      </c>
      <c r="E13" s="25">
        <v>37</v>
      </c>
      <c r="F13" s="25">
        <v>52</v>
      </c>
      <c r="G13" s="25">
        <v>40</v>
      </c>
      <c r="H13" s="25">
        <v>55</v>
      </c>
      <c r="I13" s="25">
        <v>43</v>
      </c>
      <c r="J13" s="25">
        <v>25</v>
      </c>
      <c r="K13" s="27">
        <f>F13+G13+H13+I13</f>
        <v>190</v>
      </c>
    </row>
    <row r="14" spans="1:1024" x14ac:dyDescent="0.2">
      <c r="A14" s="25">
        <v>12</v>
      </c>
      <c r="B14" s="26" t="s">
        <v>115</v>
      </c>
      <c r="C14" s="26" t="s">
        <v>97</v>
      </c>
      <c r="D14" s="26" t="s">
        <v>101</v>
      </c>
      <c r="E14" s="25">
        <v>43</v>
      </c>
      <c r="F14" s="25">
        <v>0</v>
      </c>
      <c r="G14" s="25">
        <v>7</v>
      </c>
      <c r="H14" s="25">
        <v>60</v>
      </c>
      <c r="I14" s="25">
        <v>49</v>
      </c>
      <c r="J14" s="25">
        <v>37</v>
      </c>
      <c r="K14" s="27">
        <f>E14+H14+I14+J14</f>
        <v>189</v>
      </c>
    </row>
    <row r="15" spans="1:1024" x14ac:dyDescent="0.2">
      <c r="A15" s="25">
        <v>13</v>
      </c>
      <c r="B15" s="26" t="s">
        <v>116</v>
      </c>
      <c r="C15" s="26" t="s">
        <v>97</v>
      </c>
      <c r="D15" s="26" t="s">
        <v>114</v>
      </c>
      <c r="E15" s="25">
        <v>60</v>
      </c>
      <c r="F15" s="25">
        <v>43</v>
      </c>
      <c r="G15" s="25">
        <v>52</v>
      </c>
      <c r="H15" s="25">
        <v>75</v>
      </c>
      <c r="I15" s="25">
        <v>46</v>
      </c>
      <c r="J15" s="25"/>
      <c r="K15" s="27">
        <f>G15+H15+I15</f>
        <v>173</v>
      </c>
    </row>
    <row r="16" spans="1:1024" x14ac:dyDescent="0.2">
      <c r="A16" s="25">
        <v>14</v>
      </c>
      <c r="B16" s="28" t="s">
        <v>117</v>
      </c>
      <c r="C16" s="28" t="s">
        <v>97</v>
      </c>
      <c r="D16" s="26" t="s">
        <v>106</v>
      </c>
      <c r="E16" s="25">
        <v>0</v>
      </c>
      <c r="F16" s="25">
        <v>55</v>
      </c>
      <c r="G16" s="25">
        <v>43</v>
      </c>
      <c r="H16" s="25">
        <v>70</v>
      </c>
      <c r="I16" s="25">
        <v>0</v>
      </c>
      <c r="J16" s="25"/>
      <c r="K16" s="27">
        <f>F16+G16+H16</f>
        <v>168</v>
      </c>
    </row>
    <row r="17" spans="1:11" x14ac:dyDescent="0.2">
      <c r="A17" s="25">
        <v>15</v>
      </c>
      <c r="B17" s="26" t="s">
        <v>118</v>
      </c>
      <c r="C17" s="26" t="s">
        <v>97</v>
      </c>
      <c r="D17" s="26" t="s">
        <v>119</v>
      </c>
      <c r="E17" s="25">
        <v>25</v>
      </c>
      <c r="F17" s="25">
        <v>1</v>
      </c>
      <c r="G17" s="25">
        <v>19</v>
      </c>
      <c r="H17" s="25">
        <v>43</v>
      </c>
      <c r="I17" s="25">
        <v>31</v>
      </c>
      <c r="J17" s="25">
        <v>49</v>
      </c>
      <c r="K17" s="27">
        <f>E17+H17+I17+J17</f>
        <v>148</v>
      </c>
    </row>
    <row r="18" spans="1:11" x14ac:dyDescent="0.2">
      <c r="A18" s="25">
        <v>16</v>
      </c>
      <c r="B18" s="28" t="s">
        <v>120</v>
      </c>
      <c r="C18" s="28" t="s">
        <v>97</v>
      </c>
      <c r="D18" s="26" t="s">
        <v>106</v>
      </c>
      <c r="E18" s="25">
        <v>0</v>
      </c>
      <c r="F18" s="25">
        <v>49</v>
      </c>
      <c r="G18" s="25">
        <v>55</v>
      </c>
      <c r="H18" s="25">
        <v>0</v>
      </c>
      <c r="I18" s="25">
        <v>34</v>
      </c>
      <c r="J18" s="25"/>
      <c r="K18" s="27">
        <f>I18+G18+F18</f>
        <v>138</v>
      </c>
    </row>
    <row r="19" spans="1:11" x14ac:dyDescent="0.2">
      <c r="A19" s="25">
        <v>17</v>
      </c>
      <c r="B19" s="28" t="s">
        <v>121</v>
      </c>
      <c r="C19" s="28" t="s">
        <v>97</v>
      </c>
      <c r="D19" s="28" t="s">
        <v>112</v>
      </c>
      <c r="E19" s="25">
        <v>0</v>
      </c>
      <c r="F19" s="25">
        <v>40</v>
      </c>
      <c r="G19" s="25">
        <v>34</v>
      </c>
      <c r="H19" s="25">
        <v>0</v>
      </c>
      <c r="I19" s="25">
        <v>60</v>
      </c>
      <c r="J19" s="25"/>
      <c r="K19" s="27">
        <f>I19+G19+F19</f>
        <v>134</v>
      </c>
    </row>
    <row r="20" spans="1:11" x14ac:dyDescent="0.2">
      <c r="A20" s="25">
        <v>18</v>
      </c>
      <c r="B20" s="28" t="s">
        <v>122</v>
      </c>
      <c r="C20" s="28" t="s">
        <v>97</v>
      </c>
      <c r="D20" s="26" t="s">
        <v>114</v>
      </c>
      <c r="E20" s="25">
        <v>0</v>
      </c>
      <c r="F20" s="25">
        <v>60</v>
      </c>
      <c r="G20" s="25">
        <v>0</v>
      </c>
      <c r="H20" s="25">
        <v>52</v>
      </c>
      <c r="I20" s="25">
        <v>0</v>
      </c>
      <c r="J20" s="25"/>
      <c r="K20" s="27">
        <f>F20+H20</f>
        <v>112</v>
      </c>
    </row>
    <row r="21" spans="1:11" x14ac:dyDescent="0.2">
      <c r="A21" s="25">
        <v>19</v>
      </c>
      <c r="B21" s="29" t="s">
        <v>123</v>
      </c>
      <c r="C21" s="29" t="s">
        <v>97</v>
      </c>
      <c r="D21" s="29" t="s">
        <v>108</v>
      </c>
      <c r="E21" s="25">
        <v>0</v>
      </c>
      <c r="F21" s="25">
        <v>0</v>
      </c>
      <c r="G21" s="25">
        <v>13</v>
      </c>
      <c r="H21" s="25">
        <v>65</v>
      </c>
      <c r="I21" s="25">
        <v>19</v>
      </c>
      <c r="J21" s="25"/>
      <c r="K21" s="27">
        <f>I21+H21+G21</f>
        <v>97</v>
      </c>
    </row>
    <row r="22" spans="1:11" x14ac:dyDescent="0.2">
      <c r="A22" s="25">
        <v>20</v>
      </c>
      <c r="B22" s="28" t="s">
        <v>124</v>
      </c>
      <c r="C22" s="28" t="s">
        <v>97</v>
      </c>
      <c r="D22" s="28" t="s">
        <v>112</v>
      </c>
      <c r="E22" s="25">
        <v>0</v>
      </c>
      <c r="F22" s="25">
        <v>28</v>
      </c>
      <c r="G22" s="25">
        <v>0</v>
      </c>
      <c r="H22" s="25">
        <v>0</v>
      </c>
      <c r="I22" s="25">
        <v>22</v>
      </c>
      <c r="J22" s="25">
        <v>43</v>
      </c>
      <c r="K22" s="27">
        <f>SUM(E22:J22)</f>
        <v>93</v>
      </c>
    </row>
    <row r="23" spans="1:11" x14ac:dyDescent="0.2">
      <c r="A23" s="10">
        <v>21</v>
      </c>
      <c r="B23" s="24" t="s">
        <v>125</v>
      </c>
      <c r="C23" s="24" t="s">
        <v>97</v>
      </c>
      <c r="D23" s="24" t="s">
        <v>119</v>
      </c>
      <c r="E23" s="10">
        <v>40</v>
      </c>
      <c r="F23" s="10">
        <v>1</v>
      </c>
      <c r="G23" s="10">
        <v>4</v>
      </c>
      <c r="H23" s="10">
        <v>0</v>
      </c>
      <c r="I23" s="10">
        <v>16</v>
      </c>
      <c r="J23" s="10">
        <v>28</v>
      </c>
      <c r="K23" s="11">
        <v>88</v>
      </c>
    </row>
    <row r="24" spans="1:11" x14ac:dyDescent="0.2">
      <c r="A24" s="19">
        <v>22</v>
      </c>
      <c r="B24" s="20" t="s">
        <v>126</v>
      </c>
      <c r="C24" s="20" t="s">
        <v>97</v>
      </c>
      <c r="D24" s="20" t="s">
        <v>108</v>
      </c>
      <c r="E24" s="19">
        <v>31</v>
      </c>
      <c r="F24" s="19">
        <v>0</v>
      </c>
      <c r="G24" s="19">
        <v>1</v>
      </c>
      <c r="H24" s="19">
        <v>0</v>
      </c>
      <c r="I24" s="19">
        <v>1</v>
      </c>
      <c r="J24" s="19">
        <v>52</v>
      </c>
      <c r="K24" s="22">
        <f>SUM(E24:J24)</f>
        <v>85</v>
      </c>
    </row>
    <row r="25" spans="1:11" x14ac:dyDescent="0.2">
      <c r="A25" s="19">
        <v>23</v>
      </c>
      <c r="B25" s="21" t="s">
        <v>127</v>
      </c>
      <c r="C25" s="21" t="s">
        <v>97</v>
      </c>
      <c r="D25" s="21" t="s">
        <v>114</v>
      </c>
      <c r="E25" s="19">
        <v>0</v>
      </c>
      <c r="F25" s="19">
        <v>0</v>
      </c>
      <c r="G25" s="19">
        <v>34</v>
      </c>
      <c r="H25" s="19">
        <v>49</v>
      </c>
      <c r="I25" s="19">
        <v>0</v>
      </c>
      <c r="J25" s="19"/>
      <c r="K25" s="22">
        <v>83</v>
      </c>
    </row>
    <row r="26" spans="1:11" x14ac:dyDescent="0.2">
      <c r="A26" s="19">
        <v>24</v>
      </c>
      <c r="B26" s="20" t="s">
        <v>128</v>
      </c>
      <c r="C26" s="20" t="s">
        <v>97</v>
      </c>
      <c r="D26" s="20" t="s">
        <v>98</v>
      </c>
      <c r="E26" s="19">
        <v>34</v>
      </c>
      <c r="F26" s="19">
        <v>0</v>
      </c>
      <c r="G26" s="19">
        <v>1</v>
      </c>
      <c r="H26" s="19">
        <v>0</v>
      </c>
      <c r="I26" s="19">
        <v>1</v>
      </c>
      <c r="J26" s="19">
        <v>46</v>
      </c>
      <c r="K26" s="22">
        <f>SUM(E26:J26)</f>
        <v>82</v>
      </c>
    </row>
    <row r="27" spans="1:11" x14ac:dyDescent="0.2">
      <c r="A27" s="19">
        <v>25</v>
      </c>
      <c r="B27" s="20" t="s">
        <v>129</v>
      </c>
      <c r="C27" s="20" t="s">
        <v>97</v>
      </c>
      <c r="D27" s="20" t="s">
        <v>101</v>
      </c>
      <c r="E27" s="19">
        <v>19</v>
      </c>
      <c r="F27" s="19">
        <v>0</v>
      </c>
      <c r="G27" s="19">
        <v>1</v>
      </c>
      <c r="H27" s="19">
        <v>0</v>
      </c>
      <c r="I27" s="19">
        <v>25</v>
      </c>
      <c r="J27" s="19">
        <v>34</v>
      </c>
      <c r="K27" s="22">
        <f>SUM(E27:J27)</f>
        <v>79</v>
      </c>
    </row>
    <row r="28" spans="1:11" x14ac:dyDescent="0.2">
      <c r="A28" s="19">
        <v>26</v>
      </c>
      <c r="B28" s="20" t="s">
        <v>130</v>
      </c>
      <c r="C28" s="20" t="s">
        <v>97</v>
      </c>
      <c r="D28" s="20" t="s">
        <v>103</v>
      </c>
      <c r="E28" s="19">
        <v>1</v>
      </c>
      <c r="F28" s="19">
        <v>16</v>
      </c>
      <c r="G28" s="19">
        <v>1</v>
      </c>
      <c r="H28" s="19">
        <v>28</v>
      </c>
      <c r="I28" s="19">
        <v>1</v>
      </c>
      <c r="J28" s="19">
        <v>31</v>
      </c>
      <c r="K28" s="22">
        <f>F28+G28+H28+J28</f>
        <v>76</v>
      </c>
    </row>
    <row r="29" spans="1:11" x14ac:dyDescent="0.2">
      <c r="A29" s="19">
        <v>27</v>
      </c>
      <c r="B29" s="30" t="s">
        <v>131</v>
      </c>
      <c r="C29" s="30" t="s">
        <v>97</v>
      </c>
      <c r="D29" s="30" t="s">
        <v>93</v>
      </c>
      <c r="E29" s="19">
        <v>0</v>
      </c>
      <c r="F29" s="19">
        <v>1</v>
      </c>
      <c r="G29" s="19">
        <v>16</v>
      </c>
      <c r="H29" s="19">
        <v>46</v>
      </c>
      <c r="I29" s="19">
        <v>10</v>
      </c>
      <c r="J29" s="19"/>
      <c r="K29" s="22">
        <f>I29+H29+G29+F29</f>
        <v>73</v>
      </c>
    </row>
    <row r="30" spans="1:11" x14ac:dyDescent="0.2">
      <c r="A30" s="19">
        <v>28</v>
      </c>
      <c r="B30" s="30" t="s">
        <v>132</v>
      </c>
      <c r="C30" s="30" t="s">
        <v>97</v>
      </c>
      <c r="D30" s="20" t="s">
        <v>106</v>
      </c>
      <c r="E30" s="19">
        <v>0</v>
      </c>
      <c r="F30" s="19">
        <v>34</v>
      </c>
      <c r="G30" s="19">
        <v>1</v>
      </c>
      <c r="H30" s="19">
        <v>0</v>
      </c>
      <c r="I30" s="19">
        <v>37</v>
      </c>
      <c r="J30" s="19"/>
      <c r="K30" s="22">
        <f>SUM(E30:J30)</f>
        <v>72</v>
      </c>
    </row>
    <row r="31" spans="1:11" x14ac:dyDescent="0.2">
      <c r="A31" s="19">
        <v>29</v>
      </c>
      <c r="B31" s="20" t="s">
        <v>133</v>
      </c>
      <c r="C31" s="20" t="s">
        <v>97</v>
      </c>
      <c r="D31" s="20" t="s">
        <v>103</v>
      </c>
      <c r="E31" s="19">
        <v>1</v>
      </c>
      <c r="F31" s="19">
        <v>0</v>
      </c>
      <c r="G31" s="19">
        <v>1</v>
      </c>
      <c r="H31" s="19">
        <v>16</v>
      </c>
      <c r="I31" s="19">
        <v>13</v>
      </c>
      <c r="J31" s="19">
        <v>40</v>
      </c>
      <c r="K31" s="22">
        <v>70</v>
      </c>
    </row>
    <row r="32" spans="1:11" x14ac:dyDescent="0.2">
      <c r="A32" s="19">
        <v>30</v>
      </c>
      <c r="B32" s="20" t="s">
        <v>134</v>
      </c>
      <c r="C32" s="20" t="s">
        <v>97</v>
      </c>
      <c r="D32" s="20" t="s">
        <v>114</v>
      </c>
      <c r="E32" s="19">
        <v>1</v>
      </c>
      <c r="F32" s="19">
        <v>1</v>
      </c>
      <c r="G32" s="19">
        <v>28</v>
      </c>
      <c r="H32" s="19">
        <v>37</v>
      </c>
      <c r="I32" s="19">
        <v>0</v>
      </c>
      <c r="J32" s="19"/>
      <c r="K32" s="22">
        <f>E32+F32+G32+H32</f>
        <v>67</v>
      </c>
    </row>
    <row r="33" spans="1:11" x14ac:dyDescent="0.2">
      <c r="A33" s="19">
        <v>31</v>
      </c>
      <c r="B33" s="20" t="s">
        <v>135</v>
      </c>
      <c r="C33" s="20" t="s">
        <v>97</v>
      </c>
      <c r="D33" s="20" t="s">
        <v>136</v>
      </c>
      <c r="E33" s="19">
        <v>55</v>
      </c>
      <c r="F33" s="19">
        <v>10</v>
      </c>
      <c r="G33" s="19">
        <v>0</v>
      </c>
      <c r="H33" s="19">
        <v>0</v>
      </c>
      <c r="I33" s="19">
        <v>0</v>
      </c>
      <c r="J33" s="19"/>
      <c r="K33" s="22">
        <f>E33+F33</f>
        <v>65</v>
      </c>
    </row>
    <row r="34" spans="1:11" x14ac:dyDescent="0.2">
      <c r="A34" s="19">
        <v>32</v>
      </c>
      <c r="B34" s="20" t="s">
        <v>137</v>
      </c>
      <c r="C34" s="20" t="s">
        <v>97</v>
      </c>
      <c r="D34" s="20" t="s">
        <v>103</v>
      </c>
      <c r="E34" s="19">
        <v>7</v>
      </c>
      <c r="F34" s="19">
        <v>1</v>
      </c>
      <c r="G34" s="19">
        <v>10</v>
      </c>
      <c r="H34" s="19">
        <v>40</v>
      </c>
      <c r="I34" s="19">
        <v>7</v>
      </c>
      <c r="J34" s="19"/>
      <c r="K34" s="22">
        <f>E34+G34+H34+I34</f>
        <v>64</v>
      </c>
    </row>
    <row r="35" spans="1:11" x14ac:dyDescent="0.2">
      <c r="A35" s="19">
        <v>33</v>
      </c>
      <c r="B35" s="20" t="s">
        <v>138</v>
      </c>
      <c r="C35" s="20" t="s">
        <v>97</v>
      </c>
      <c r="D35" s="20" t="s">
        <v>103</v>
      </c>
      <c r="E35" s="19">
        <v>1</v>
      </c>
      <c r="F35" s="19">
        <v>1</v>
      </c>
      <c r="G35" s="19">
        <v>1</v>
      </c>
      <c r="H35" s="19">
        <v>34</v>
      </c>
      <c r="I35" s="19">
        <v>1</v>
      </c>
      <c r="J35" s="19">
        <v>22</v>
      </c>
      <c r="K35" s="22">
        <f t="shared" ref="K35:K43" si="0">SUM(E35:J35)</f>
        <v>60</v>
      </c>
    </row>
    <row r="36" spans="1:11" x14ac:dyDescent="0.2">
      <c r="A36" s="19">
        <v>34</v>
      </c>
      <c r="B36" s="21" t="s">
        <v>139</v>
      </c>
      <c r="C36" s="21" t="s">
        <v>97</v>
      </c>
      <c r="D36" s="21" t="s">
        <v>108</v>
      </c>
      <c r="E36" s="19">
        <v>0</v>
      </c>
      <c r="F36" s="19">
        <v>0</v>
      </c>
      <c r="G36" s="19">
        <v>0</v>
      </c>
      <c r="H36" s="19">
        <v>0</v>
      </c>
      <c r="I36" s="19">
        <v>52</v>
      </c>
      <c r="J36" s="19"/>
      <c r="K36" s="22">
        <f t="shared" si="0"/>
        <v>52</v>
      </c>
    </row>
    <row r="37" spans="1:11" x14ac:dyDescent="0.2">
      <c r="A37" s="19">
        <v>35</v>
      </c>
      <c r="B37" s="30" t="s">
        <v>140</v>
      </c>
      <c r="C37" s="30" t="s">
        <v>97</v>
      </c>
      <c r="D37" s="20" t="s">
        <v>98</v>
      </c>
      <c r="E37" s="19">
        <v>0</v>
      </c>
      <c r="F37" s="19">
        <v>25</v>
      </c>
      <c r="G37" s="19">
        <v>25</v>
      </c>
      <c r="H37" s="19">
        <v>0</v>
      </c>
      <c r="I37" s="19">
        <v>0</v>
      </c>
      <c r="J37" s="19"/>
      <c r="K37" s="22">
        <f t="shared" si="0"/>
        <v>50</v>
      </c>
    </row>
    <row r="38" spans="1:11" x14ac:dyDescent="0.2">
      <c r="A38" s="19">
        <v>36</v>
      </c>
      <c r="B38" s="30" t="s">
        <v>141</v>
      </c>
      <c r="C38" s="30" t="s">
        <v>97</v>
      </c>
      <c r="D38" s="30" t="s">
        <v>142</v>
      </c>
      <c r="E38" s="19">
        <v>0</v>
      </c>
      <c r="F38" s="19">
        <v>1</v>
      </c>
      <c r="G38" s="19">
        <v>46</v>
      </c>
      <c r="H38" s="19">
        <v>0</v>
      </c>
      <c r="I38" s="19">
        <v>0</v>
      </c>
      <c r="J38" s="19"/>
      <c r="K38" s="22">
        <f t="shared" si="0"/>
        <v>47</v>
      </c>
    </row>
    <row r="39" spans="1:11" x14ac:dyDescent="0.2">
      <c r="A39" s="19">
        <v>37</v>
      </c>
      <c r="B39" s="20" t="s">
        <v>143</v>
      </c>
      <c r="C39" s="20" t="s">
        <v>97</v>
      </c>
      <c r="D39" s="20" t="s">
        <v>114</v>
      </c>
      <c r="E39" s="19">
        <v>46</v>
      </c>
      <c r="F39" s="19">
        <v>0</v>
      </c>
      <c r="G39" s="19">
        <v>0</v>
      </c>
      <c r="H39" s="19">
        <v>0</v>
      </c>
      <c r="I39" s="19">
        <v>0</v>
      </c>
      <c r="J39" s="19"/>
      <c r="K39" s="22">
        <f t="shared" si="0"/>
        <v>46</v>
      </c>
    </row>
    <row r="40" spans="1:11" x14ac:dyDescent="0.2">
      <c r="A40" s="19">
        <v>38</v>
      </c>
      <c r="B40" s="30" t="s">
        <v>144</v>
      </c>
      <c r="C40" s="30" t="s">
        <v>97</v>
      </c>
      <c r="D40" s="30" t="s">
        <v>142</v>
      </c>
      <c r="E40" s="19">
        <v>0</v>
      </c>
      <c r="F40" s="19">
        <v>46</v>
      </c>
      <c r="G40" s="19">
        <v>0</v>
      </c>
      <c r="H40" s="19">
        <v>0</v>
      </c>
      <c r="I40" s="19">
        <v>0</v>
      </c>
      <c r="J40" s="19"/>
      <c r="K40" s="22">
        <f t="shared" si="0"/>
        <v>46</v>
      </c>
    </row>
    <row r="41" spans="1:11" x14ac:dyDescent="0.2">
      <c r="A41" s="19">
        <v>39</v>
      </c>
      <c r="B41" s="30" t="s">
        <v>145</v>
      </c>
      <c r="C41" s="30" t="s">
        <v>97</v>
      </c>
      <c r="D41" s="20" t="s">
        <v>119</v>
      </c>
      <c r="E41" s="19">
        <v>0</v>
      </c>
      <c r="F41" s="19">
        <v>22</v>
      </c>
      <c r="G41" s="19">
        <v>0</v>
      </c>
      <c r="H41" s="19">
        <v>22</v>
      </c>
      <c r="I41" s="19">
        <v>0</v>
      </c>
      <c r="J41" s="19"/>
      <c r="K41" s="22">
        <f t="shared" si="0"/>
        <v>44</v>
      </c>
    </row>
    <row r="42" spans="1:11" x14ac:dyDescent="0.2">
      <c r="A42" s="19">
        <v>40</v>
      </c>
      <c r="B42" s="30" t="s">
        <v>146</v>
      </c>
      <c r="C42" s="30" t="s">
        <v>97</v>
      </c>
      <c r="D42" s="20" t="s">
        <v>103</v>
      </c>
      <c r="E42" s="19">
        <v>0</v>
      </c>
      <c r="F42" s="19">
        <v>19</v>
      </c>
      <c r="G42" s="19">
        <v>22</v>
      </c>
      <c r="H42" s="19">
        <v>0</v>
      </c>
      <c r="I42" s="19">
        <v>0</v>
      </c>
      <c r="J42" s="19"/>
      <c r="K42" s="22">
        <f t="shared" si="0"/>
        <v>41</v>
      </c>
    </row>
    <row r="43" spans="1:11" x14ac:dyDescent="0.2">
      <c r="A43" s="19">
        <v>41</v>
      </c>
      <c r="B43" s="30" t="s">
        <v>147</v>
      </c>
      <c r="C43" s="30" t="s">
        <v>97</v>
      </c>
      <c r="D43" s="20" t="s">
        <v>106</v>
      </c>
      <c r="E43" s="19">
        <v>0</v>
      </c>
      <c r="F43" s="19">
        <v>7</v>
      </c>
      <c r="G43" s="19">
        <v>0</v>
      </c>
      <c r="H43" s="19">
        <v>31</v>
      </c>
      <c r="I43" s="19">
        <v>0</v>
      </c>
      <c r="J43" s="19"/>
      <c r="K43" s="22">
        <f t="shared" si="0"/>
        <v>38</v>
      </c>
    </row>
    <row r="44" spans="1:11" x14ac:dyDescent="0.2">
      <c r="A44" s="19">
        <v>42</v>
      </c>
      <c r="B44" s="20" t="s">
        <v>148</v>
      </c>
      <c r="C44" s="20" t="s">
        <v>97</v>
      </c>
      <c r="D44" s="20" t="s">
        <v>119</v>
      </c>
      <c r="E44" s="19">
        <v>1</v>
      </c>
      <c r="F44" s="19">
        <v>1</v>
      </c>
      <c r="G44" s="19">
        <v>1</v>
      </c>
      <c r="H44" s="19">
        <v>25</v>
      </c>
      <c r="I44" s="19">
        <v>4</v>
      </c>
      <c r="J44" s="19"/>
      <c r="K44" s="22">
        <v>31</v>
      </c>
    </row>
    <row r="45" spans="1:11" x14ac:dyDescent="0.2">
      <c r="A45" s="19">
        <v>43</v>
      </c>
      <c r="B45" s="20" t="s">
        <v>149</v>
      </c>
      <c r="C45" s="20" t="s">
        <v>97</v>
      </c>
      <c r="D45" s="20" t="s">
        <v>108</v>
      </c>
      <c r="E45" s="19">
        <v>28</v>
      </c>
      <c r="F45" s="19">
        <v>0</v>
      </c>
      <c r="G45" s="19">
        <v>0</v>
      </c>
      <c r="H45" s="19">
        <v>0</v>
      </c>
      <c r="I45" s="19">
        <v>0</v>
      </c>
      <c r="J45" s="19"/>
      <c r="K45" s="22">
        <f t="shared" ref="K45:K86" si="1">SUM(E45:J45)</f>
        <v>28</v>
      </c>
    </row>
    <row r="46" spans="1:11" x14ac:dyDescent="0.2">
      <c r="A46" s="19">
        <v>44</v>
      </c>
      <c r="B46" s="20" t="s">
        <v>150</v>
      </c>
      <c r="C46" s="20" t="s">
        <v>97</v>
      </c>
      <c r="D46" s="20" t="s">
        <v>119</v>
      </c>
      <c r="E46" s="19">
        <v>22</v>
      </c>
      <c r="F46" s="19">
        <v>1</v>
      </c>
      <c r="G46" s="19">
        <v>1</v>
      </c>
      <c r="H46" s="19">
        <v>0</v>
      </c>
      <c r="I46" s="19">
        <v>0</v>
      </c>
      <c r="J46" s="19"/>
      <c r="K46" s="22">
        <f t="shared" si="1"/>
        <v>24</v>
      </c>
    </row>
    <row r="47" spans="1:11" x14ac:dyDescent="0.2">
      <c r="A47" s="19">
        <v>45</v>
      </c>
      <c r="B47" s="30" t="s">
        <v>151</v>
      </c>
      <c r="C47" s="30" t="s">
        <v>97</v>
      </c>
      <c r="D47" s="30" t="s">
        <v>93</v>
      </c>
      <c r="E47" s="19">
        <v>0</v>
      </c>
      <c r="F47" s="19">
        <v>1</v>
      </c>
      <c r="G47" s="19">
        <v>0</v>
      </c>
      <c r="H47" s="19">
        <v>19</v>
      </c>
      <c r="I47" s="19">
        <v>0</v>
      </c>
      <c r="J47" s="19"/>
      <c r="K47" s="22">
        <f t="shared" si="1"/>
        <v>20</v>
      </c>
    </row>
    <row r="48" spans="1:11" x14ac:dyDescent="0.2">
      <c r="A48" s="19">
        <v>46</v>
      </c>
      <c r="B48" s="20" t="s">
        <v>152</v>
      </c>
      <c r="C48" s="20" t="s">
        <v>97</v>
      </c>
      <c r="D48" s="20" t="s">
        <v>103</v>
      </c>
      <c r="E48" s="19">
        <v>1</v>
      </c>
      <c r="F48" s="19">
        <v>0</v>
      </c>
      <c r="G48" s="19">
        <v>0</v>
      </c>
      <c r="H48" s="19">
        <v>0</v>
      </c>
      <c r="I48" s="19">
        <v>0</v>
      </c>
      <c r="J48" s="19">
        <v>19</v>
      </c>
      <c r="K48" s="22">
        <f t="shared" si="1"/>
        <v>20</v>
      </c>
    </row>
    <row r="49" spans="1:11" x14ac:dyDescent="0.2">
      <c r="A49" s="19">
        <v>47</v>
      </c>
      <c r="B49" s="20" t="s">
        <v>153</v>
      </c>
      <c r="C49" s="20" t="s">
        <v>97</v>
      </c>
      <c r="D49" s="20" t="s">
        <v>103</v>
      </c>
      <c r="E49" s="19">
        <v>1</v>
      </c>
      <c r="F49" s="19">
        <v>4</v>
      </c>
      <c r="G49" s="19">
        <v>1</v>
      </c>
      <c r="H49" s="19">
        <v>13</v>
      </c>
      <c r="I49" s="19">
        <v>0</v>
      </c>
      <c r="J49" s="19"/>
      <c r="K49" s="22">
        <f t="shared" si="1"/>
        <v>19</v>
      </c>
    </row>
    <row r="50" spans="1:11" x14ac:dyDescent="0.2">
      <c r="A50" s="19">
        <v>48</v>
      </c>
      <c r="B50" s="20" t="s">
        <v>154</v>
      </c>
      <c r="C50" s="20" t="s">
        <v>97</v>
      </c>
      <c r="D50" s="20" t="s">
        <v>114</v>
      </c>
      <c r="E50" s="19">
        <v>16</v>
      </c>
      <c r="F50" s="19">
        <v>0</v>
      </c>
      <c r="G50" s="19">
        <v>1</v>
      </c>
      <c r="H50" s="19">
        <v>0</v>
      </c>
      <c r="I50" s="19">
        <v>0</v>
      </c>
      <c r="J50" s="19"/>
      <c r="K50" s="22">
        <f t="shared" si="1"/>
        <v>17</v>
      </c>
    </row>
    <row r="51" spans="1:11" x14ac:dyDescent="0.2">
      <c r="A51" s="19">
        <v>49</v>
      </c>
      <c r="B51" s="30" t="s">
        <v>155</v>
      </c>
      <c r="C51" s="30" t="s">
        <v>97</v>
      </c>
      <c r="D51" s="20" t="s">
        <v>119</v>
      </c>
      <c r="E51" s="19">
        <v>0</v>
      </c>
      <c r="F51" s="19">
        <v>13</v>
      </c>
      <c r="G51" s="19">
        <v>1</v>
      </c>
      <c r="H51" s="19">
        <v>0</v>
      </c>
      <c r="I51" s="19">
        <v>0</v>
      </c>
      <c r="J51" s="19"/>
      <c r="K51" s="22">
        <f t="shared" si="1"/>
        <v>14</v>
      </c>
    </row>
    <row r="52" spans="1:11" x14ac:dyDescent="0.2">
      <c r="A52" s="19">
        <v>50</v>
      </c>
      <c r="B52" s="20" t="s">
        <v>156</v>
      </c>
      <c r="C52" s="20" t="s">
        <v>97</v>
      </c>
      <c r="D52" s="20" t="s">
        <v>119</v>
      </c>
      <c r="E52" s="19">
        <v>13</v>
      </c>
      <c r="F52" s="19">
        <v>0</v>
      </c>
      <c r="G52" s="19">
        <v>0</v>
      </c>
      <c r="H52" s="19">
        <v>0</v>
      </c>
      <c r="I52" s="19">
        <v>0</v>
      </c>
      <c r="J52" s="19"/>
      <c r="K52" s="22">
        <f t="shared" si="1"/>
        <v>13</v>
      </c>
    </row>
    <row r="53" spans="1:11" x14ac:dyDescent="0.2">
      <c r="A53" s="19">
        <v>51</v>
      </c>
      <c r="B53" s="21" t="s">
        <v>157</v>
      </c>
      <c r="C53" s="21" t="s">
        <v>97</v>
      </c>
      <c r="D53" s="21" t="s">
        <v>93</v>
      </c>
      <c r="E53" s="19">
        <v>0</v>
      </c>
      <c r="F53" s="19">
        <v>0</v>
      </c>
      <c r="G53" s="19">
        <v>1</v>
      </c>
      <c r="H53" s="19">
        <v>10</v>
      </c>
      <c r="I53" s="19">
        <v>0</v>
      </c>
      <c r="J53" s="19"/>
      <c r="K53" s="22">
        <f t="shared" si="1"/>
        <v>11</v>
      </c>
    </row>
    <row r="54" spans="1:11" x14ac:dyDescent="0.2">
      <c r="A54" s="19">
        <v>52</v>
      </c>
      <c r="B54" s="20" t="s">
        <v>158</v>
      </c>
      <c r="C54" s="20" t="s">
        <v>97</v>
      </c>
      <c r="D54" s="20" t="s">
        <v>136</v>
      </c>
      <c r="E54" s="19">
        <v>10</v>
      </c>
      <c r="F54" s="19">
        <v>0</v>
      </c>
      <c r="G54" s="19">
        <v>0</v>
      </c>
      <c r="H54" s="19">
        <v>0</v>
      </c>
      <c r="I54" s="19">
        <v>0</v>
      </c>
      <c r="J54" s="19"/>
      <c r="K54" s="22">
        <f t="shared" si="1"/>
        <v>10</v>
      </c>
    </row>
    <row r="55" spans="1:11" x14ac:dyDescent="0.2">
      <c r="A55" s="19">
        <v>53</v>
      </c>
      <c r="B55" s="21" t="s">
        <v>159</v>
      </c>
      <c r="C55" s="21" t="s">
        <v>97</v>
      </c>
      <c r="D55" s="21" t="s">
        <v>93</v>
      </c>
      <c r="E55" s="19">
        <v>0</v>
      </c>
      <c r="F55" s="19">
        <v>0</v>
      </c>
      <c r="G55" s="19">
        <v>0</v>
      </c>
      <c r="H55" s="19">
        <v>7</v>
      </c>
      <c r="I55" s="19">
        <v>0</v>
      </c>
      <c r="J55" s="23"/>
      <c r="K55" s="22">
        <f t="shared" si="1"/>
        <v>7</v>
      </c>
    </row>
    <row r="56" spans="1:11" x14ac:dyDescent="0.2">
      <c r="A56" s="19">
        <v>54</v>
      </c>
      <c r="B56" s="20" t="s">
        <v>160</v>
      </c>
      <c r="C56" s="20" t="s">
        <v>97</v>
      </c>
      <c r="D56" s="20" t="s">
        <v>119</v>
      </c>
      <c r="E56" s="19">
        <v>4</v>
      </c>
      <c r="F56" s="19">
        <v>1</v>
      </c>
      <c r="G56" s="19">
        <v>1</v>
      </c>
      <c r="H56" s="19">
        <v>0</v>
      </c>
      <c r="I56" s="19">
        <v>0</v>
      </c>
      <c r="J56" s="19"/>
      <c r="K56" s="22">
        <f t="shared" si="1"/>
        <v>6</v>
      </c>
    </row>
    <row r="57" spans="1:11" x14ac:dyDescent="0.2">
      <c r="A57" s="19">
        <v>55</v>
      </c>
      <c r="B57" s="20" t="s">
        <v>161</v>
      </c>
      <c r="C57" s="20" t="s">
        <v>97</v>
      </c>
      <c r="D57" s="20" t="s">
        <v>114</v>
      </c>
      <c r="E57" s="19">
        <v>1</v>
      </c>
      <c r="F57" s="19">
        <v>1</v>
      </c>
      <c r="G57" s="19">
        <v>1</v>
      </c>
      <c r="H57" s="19">
        <v>0</v>
      </c>
      <c r="I57" s="19">
        <v>0</v>
      </c>
      <c r="J57" s="19"/>
      <c r="K57" s="22">
        <f t="shared" si="1"/>
        <v>3</v>
      </c>
    </row>
    <row r="58" spans="1:11" x14ac:dyDescent="0.2">
      <c r="A58" s="19">
        <v>56</v>
      </c>
      <c r="B58" s="30" t="s">
        <v>162</v>
      </c>
      <c r="C58" s="30" t="s">
        <v>97</v>
      </c>
      <c r="D58" s="20" t="s">
        <v>108</v>
      </c>
      <c r="E58" s="19">
        <v>0</v>
      </c>
      <c r="F58" s="19">
        <v>1</v>
      </c>
      <c r="G58" s="19">
        <v>1</v>
      </c>
      <c r="H58" s="19">
        <v>0</v>
      </c>
      <c r="I58" s="19">
        <v>1</v>
      </c>
      <c r="J58" s="19"/>
      <c r="K58" s="22">
        <f t="shared" si="1"/>
        <v>3</v>
      </c>
    </row>
    <row r="59" spans="1:11" x14ac:dyDescent="0.2">
      <c r="A59" s="19">
        <v>57</v>
      </c>
      <c r="B59" s="30" t="s">
        <v>163</v>
      </c>
      <c r="C59" s="30" t="s">
        <v>97</v>
      </c>
      <c r="D59" s="30" t="s">
        <v>112</v>
      </c>
      <c r="E59" s="19">
        <v>0</v>
      </c>
      <c r="F59" s="19">
        <v>1</v>
      </c>
      <c r="G59" s="19">
        <v>1</v>
      </c>
      <c r="H59" s="19">
        <v>0</v>
      </c>
      <c r="I59" s="19">
        <v>0</v>
      </c>
      <c r="J59" s="19"/>
      <c r="K59" s="22">
        <f t="shared" si="1"/>
        <v>2</v>
      </c>
    </row>
    <row r="60" spans="1:11" x14ac:dyDescent="0.2">
      <c r="A60" s="19">
        <v>58</v>
      </c>
      <c r="B60" s="20" t="s">
        <v>164</v>
      </c>
      <c r="C60" s="20" t="s">
        <v>97</v>
      </c>
      <c r="D60" s="20" t="s">
        <v>108</v>
      </c>
      <c r="E60" s="19">
        <v>1</v>
      </c>
      <c r="F60" s="19">
        <v>0</v>
      </c>
      <c r="G60" s="19">
        <v>1</v>
      </c>
      <c r="H60" s="19">
        <v>0</v>
      </c>
      <c r="I60" s="19">
        <v>0</v>
      </c>
      <c r="J60" s="19"/>
      <c r="K60" s="22">
        <f t="shared" si="1"/>
        <v>2</v>
      </c>
    </row>
    <row r="61" spans="1:11" x14ac:dyDescent="0.2">
      <c r="A61" s="19">
        <v>59</v>
      </c>
      <c r="B61" s="30" t="s">
        <v>165</v>
      </c>
      <c r="C61" s="30" t="s">
        <v>97</v>
      </c>
      <c r="D61" s="20" t="s">
        <v>119</v>
      </c>
      <c r="E61" s="19">
        <v>0</v>
      </c>
      <c r="F61" s="19">
        <v>1</v>
      </c>
      <c r="G61" s="19">
        <v>1</v>
      </c>
      <c r="H61" s="19">
        <v>0</v>
      </c>
      <c r="I61" s="19">
        <v>0</v>
      </c>
      <c r="J61" s="19"/>
      <c r="K61" s="22">
        <f t="shared" si="1"/>
        <v>2</v>
      </c>
    </row>
    <row r="62" spans="1:11" x14ac:dyDescent="0.2">
      <c r="A62" s="19">
        <v>60</v>
      </c>
      <c r="B62" s="30" t="s">
        <v>166</v>
      </c>
      <c r="C62" s="30" t="s">
        <v>97</v>
      </c>
      <c r="D62" s="20" t="s">
        <v>119</v>
      </c>
      <c r="E62" s="19">
        <v>0</v>
      </c>
      <c r="F62" s="19">
        <v>1</v>
      </c>
      <c r="G62" s="19">
        <v>1</v>
      </c>
      <c r="H62" s="19">
        <v>0</v>
      </c>
      <c r="I62" s="19">
        <v>0</v>
      </c>
      <c r="J62" s="19"/>
      <c r="K62" s="22">
        <f t="shared" si="1"/>
        <v>2</v>
      </c>
    </row>
    <row r="63" spans="1:11" x14ac:dyDescent="0.2">
      <c r="A63" s="19">
        <v>61</v>
      </c>
      <c r="B63" s="30" t="s">
        <v>167</v>
      </c>
      <c r="C63" s="30" t="s">
        <v>97</v>
      </c>
      <c r="D63" s="20" t="s">
        <v>108</v>
      </c>
      <c r="E63" s="19">
        <v>0</v>
      </c>
      <c r="F63" s="19">
        <v>1</v>
      </c>
      <c r="G63" s="19">
        <v>1</v>
      </c>
      <c r="H63" s="19">
        <v>0</v>
      </c>
      <c r="I63" s="19">
        <v>0</v>
      </c>
      <c r="J63" s="19"/>
      <c r="K63" s="22">
        <f t="shared" si="1"/>
        <v>2</v>
      </c>
    </row>
    <row r="64" spans="1:11" x14ac:dyDescent="0.2">
      <c r="A64" s="19">
        <v>62</v>
      </c>
      <c r="B64" s="30" t="s">
        <v>168</v>
      </c>
      <c r="C64" s="30" t="s">
        <v>97</v>
      </c>
      <c r="D64" s="20" t="s">
        <v>114</v>
      </c>
      <c r="E64" s="19">
        <v>0</v>
      </c>
      <c r="F64" s="19">
        <v>1</v>
      </c>
      <c r="G64" s="19">
        <v>1</v>
      </c>
      <c r="H64" s="19">
        <v>0</v>
      </c>
      <c r="I64" s="19">
        <v>0</v>
      </c>
      <c r="J64" s="19"/>
      <c r="K64" s="22">
        <f t="shared" si="1"/>
        <v>2</v>
      </c>
    </row>
    <row r="65" spans="1:11" x14ac:dyDescent="0.2">
      <c r="A65" s="19">
        <v>63</v>
      </c>
      <c r="B65" s="20" t="s">
        <v>169</v>
      </c>
      <c r="C65" s="20" t="s">
        <v>97</v>
      </c>
      <c r="D65" s="20" t="s">
        <v>108</v>
      </c>
      <c r="E65" s="19">
        <v>1</v>
      </c>
      <c r="F65" s="19">
        <v>0</v>
      </c>
      <c r="G65" s="19">
        <v>1</v>
      </c>
      <c r="H65" s="19">
        <v>0</v>
      </c>
      <c r="I65" s="19">
        <v>0</v>
      </c>
      <c r="J65" s="19"/>
      <c r="K65" s="22">
        <f t="shared" si="1"/>
        <v>2</v>
      </c>
    </row>
    <row r="66" spans="1:11" x14ac:dyDescent="0.2">
      <c r="A66" s="19">
        <v>64</v>
      </c>
      <c r="B66" s="21" t="s">
        <v>170</v>
      </c>
      <c r="C66" s="21" t="s">
        <v>97</v>
      </c>
      <c r="D66" s="21" t="s">
        <v>171</v>
      </c>
      <c r="E66" s="19">
        <v>0</v>
      </c>
      <c r="F66" s="19">
        <v>0</v>
      </c>
      <c r="G66" s="19">
        <v>1</v>
      </c>
      <c r="H66" s="19">
        <v>0</v>
      </c>
      <c r="I66" s="19">
        <v>1</v>
      </c>
      <c r="J66" s="19"/>
      <c r="K66" s="22">
        <f t="shared" si="1"/>
        <v>2</v>
      </c>
    </row>
    <row r="67" spans="1:11" x14ac:dyDescent="0.2">
      <c r="A67" s="19">
        <v>65</v>
      </c>
      <c r="B67" s="21" t="s">
        <v>172</v>
      </c>
      <c r="C67" s="21" t="s">
        <v>97</v>
      </c>
      <c r="D67" s="21" t="s">
        <v>171</v>
      </c>
      <c r="E67" s="19">
        <v>0</v>
      </c>
      <c r="F67" s="19">
        <v>0</v>
      </c>
      <c r="G67" s="19">
        <v>1</v>
      </c>
      <c r="H67" s="19">
        <v>0</v>
      </c>
      <c r="I67" s="19">
        <v>1</v>
      </c>
      <c r="J67" s="19"/>
      <c r="K67" s="22">
        <f t="shared" si="1"/>
        <v>2</v>
      </c>
    </row>
    <row r="68" spans="1:11" x14ac:dyDescent="0.2">
      <c r="A68" s="19">
        <v>66</v>
      </c>
      <c r="B68" s="21" t="s">
        <v>173</v>
      </c>
      <c r="C68" s="21" t="s">
        <v>97</v>
      </c>
      <c r="D68" s="21" t="s">
        <v>112</v>
      </c>
      <c r="E68" s="19">
        <v>0</v>
      </c>
      <c r="F68" s="19">
        <v>0</v>
      </c>
      <c r="G68" s="19">
        <v>1</v>
      </c>
      <c r="H68" s="19">
        <v>0</v>
      </c>
      <c r="I68" s="19">
        <v>0</v>
      </c>
      <c r="J68" s="19">
        <v>0</v>
      </c>
      <c r="K68" s="22">
        <f t="shared" si="1"/>
        <v>1</v>
      </c>
    </row>
    <row r="69" spans="1:11" x14ac:dyDescent="0.2">
      <c r="A69" s="19">
        <v>67</v>
      </c>
      <c r="B69" s="21" t="s">
        <v>174</v>
      </c>
      <c r="C69" s="21" t="s">
        <v>97</v>
      </c>
      <c r="D69" s="21" t="s">
        <v>106</v>
      </c>
      <c r="E69" s="19">
        <v>0</v>
      </c>
      <c r="F69" s="19">
        <v>0</v>
      </c>
      <c r="G69" s="19">
        <v>1</v>
      </c>
      <c r="H69" s="19">
        <v>0</v>
      </c>
      <c r="I69" s="19">
        <v>0</v>
      </c>
      <c r="J69" s="19"/>
      <c r="K69" s="22">
        <f t="shared" si="1"/>
        <v>1</v>
      </c>
    </row>
    <row r="70" spans="1:11" x14ac:dyDescent="0.2">
      <c r="A70" s="19">
        <v>68</v>
      </c>
      <c r="B70" s="21" t="s">
        <v>175</v>
      </c>
      <c r="C70" s="21" t="s">
        <v>97</v>
      </c>
      <c r="D70" s="21" t="s">
        <v>106</v>
      </c>
      <c r="E70" s="19">
        <v>0</v>
      </c>
      <c r="F70" s="19">
        <v>0</v>
      </c>
      <c r="G70" s="19">
        <v>1</v>
      </c>
      <c r="H70" s="19">
        <v>0</v>
      </c>
      <c r="I70" s="19">
        <v>0</v>
      </c>
      <c r="J70" s="19"/>
      <c r="K70" s="22">
        <f t="shared" si="1"/>
        <v>1</v>
      </c>
    </row>
    <row r="71" spans="1:11" x14ac:dyDescent="0.2">
      <c r="A71" s="19">
        <v>69</v>
      </c>
      <c r="B71" s="21" t="s">
        <v>176</v>
      </c>
      <c r="C71" s="21" t="s">
        <v>97</v>
      </c>
      <c r="D71" s="21" t="s">
        <v>108</v>
      </c>
      <c r="E71" s="19">
        <v>0</v>
      </c>
      <c r="F71" s="19">
        <v>0</v>
      </c>
      <c r="G71" s="19">
        <v>1</v>
      </c>
      <c r="H71" s="19">
        <v>0</v>
      </c>
      <c r="I71" s="19">
        <v>0</v>
      </c>
      <c r="J71" s="19"/>
      <c r="K71" s="22">
        <f t="shared" si="1"/>
        <v>1</v>
      </c>
    </row>
    <row r="72" spans="1:11" x14ac:dyDescent="0.2">
      <c r="A72" s="19">
        <v>70</v>
      </c>
      <c r="B72" s="20" t="s">
        <v>177</v>
      </c>
      <c r="C72" s="20" t="s">
        <v>97</v>
      </c>
      <c r="D72" s="20" t="s">
        <v>108</v>
      </c>
      <c r="E72" s="19">
        <v>1</v>
      </c>
      <c r="F72" s="19">
        <v>0</v>
      </c>
      <c r="G72" s="19">
        <v>0</v>
      </c>
      <c r="H72" s="19">
        <v>0</v>
      </c>
      <c r="I72" s="19">
        <v>0</v>
      </c>
      <c r="J72" s="19"/>
      <c r="K72" s="22">
        <f t="shared" si="1"/>
        <v>1</v>
      </c>
    </row>
    <row r="73" spans="1:11" x14ac:dyDescent="0.2">
      <c r="A73" s="19">
        <v>71</v>
      </c>
      <c r="B73" s="30" t="s">
        <v>178</v>
      </c>
      <c r="C73" s="30" t="s">
        <v>97</v>
      </c>
      <c r="D73" s="20" t="s">
        <v>114</v>
      </c>
      <c r="E73" s="19">
        <v>0</v>
      </c>
      <c r="F73" s="19">
        <v>1</v>
      </c>
      <c r="G73" s="19">
        <v>0</v>
      </c>
      <c r="H73" s="19">
        <v>0</v>
      </c>
      <c r="I73" s="19">
        <v>0</v>
      </c>
      <c r="J73" s="19"/>
      <c r="K73" s="22">
        <f t="shared" si="1"/>
        <v>1</v>
      </c>
    </row>
    <row r="74" spans="1:11" x14ac:dyDescent="0.2">
      <c r="A74" s="19">
        <v>72</v>
      </c>
      <c r="B74" s="30" t="s">
        <v>179</v>
      </c>
      <c r="C74" s="30" t="s">
        <v>97</v>
      </c>
      <c r="D74" s="30" t="s">
        <v>142</v>
      </c>
      <c r="E74" s="19">
        <v>0</v>
      </c>
      <c r="F74" s="19">
        <v>1</v>
      </c>
      <c r="G74" s="19">
        <v>0</v>
      </c>
      <c r="H74" s="19">
        <v>0</v>
      </c>
      <c r="I74" s="19">
        <v>0</v>
      </c>
      <c r="J74" s="19"/>
      <c r="K74" s="22">
        <f t="shared" si="1"/>
        <v>1</v>
      </c>
    </row>
    <row r="75" spans="1:11" x14ac:dyDescent="0.2">
      <c r="A75" s="19">
        <v>73</v>
      </c>
      <c r="B75" s="30" t="s">
        <v>180</v>
      </c>
      <c r="C75" s="30" t="s">
        <v>97</v>
      </c>
      <c r="D75" s="30" t="s">
        <v>142</v>
      </c>
      <c r="E75" s="19">
        <v>0</v>
      </c>
      <c r="F75" s="19">
        <v>1</v>
      </c>
      <c r="G75" s="19">
        <v>0</v>
      </c>
      <c r="H75" s="19">
        <v>0</v>
      </c>
      <c r="I75" s="19">
        <v>0</v>
      </c>
      <c r="J75" s="19"/>
      <c r="K75" s="22">
        <f t="shared" si="1"/>
        <v>1</v>
      </c>
    </row>
    <row r="76" spans="1:11" x14ac:dyDescent="0.2">
      <c r="A76" s="19">
        <v>74</v>
      </c>
      <c r="B76" s="30" t="s">
        <v>181</v>
      </c>
      <c r="C76" s="30" t="s">
        <v>97</v>
      </c>
      <c r="D76" s="20" t="s">
        <v>114</v>
      </c>
      <c r="E76" s="19">
        <v>0</v>
      </c>
      <c r="F76" s="19">
        <v>1</v>
      </c>
      <c r="G76" s="19">
        <v>0</v>
      </c>
      <c r="H76" s="19">
        <v>0</v>
      </c>
      <c r="I76" s="19">
        <v>0</v>
      </c>
      <c r="J76" s="19"/>
      <c r="K76" s="22">
        <f t="shared" si="1"/>
        <v>1</v>
      </c>
    </row>
    <row r="77" spans="1:11" x14ac:dyDescent="0.2">
      <c r="A77" s="19">
        <v>75</v>
      </c>
      <c r="B77" s="21" t="s">
        <v>182</v>
      </c>
      <c r="C77" s="21" t="s">
        <v>97</v>
      </c>
      <c r="D77" s="21" t="s">
        <v>108</v>
      </c>
      <c r="E77" s="19">
        <v>0</v>
      </c>
      <c r="F77" s="19">
        <v>0</v>
      </c>
      <c r="G77" s="19">
        <v>1</v>
      </c>
      <c r="H77" s="19">
        <v>0</v>
      </c>
      <c r="I77" s="19">
        <v>0</v>
      </c>
      <c r="J77" s="19"/>
      <c r="K77" s="22">
        <f t="shared" si="1"/>
        <v>1</v>
      </c>
    </row>
    <row r="78" spans="1:11" x14ac:dyDescent="0.2">
      <c r="A78" s="19">
        <v>76</v>
      </c>
      <c r="B78" s="21" t="s">
        <v>183</v>
      </c>
      <c r="C78" s="21" t="s">
        <v>97</v>
      </c>
      <c r="D78" s="21" t="s">
        <v>108</v>
      </c>
      <c r="E78" s="19">
        <v>0</v>
      </c>
      <c r="F78" s="19">
        <v>0</v>
      </c>
      <c r="G78" s="19">
        <v>1</v>
      </c>
      <c r="H78" s="19">
        <v>0</v>
      </c>
      <c r="I78" s="19">
        <v>0</v>
      </c>
      <c r="J78" s="19"/>
      <c r="K78" s="22">
        <f t="shared" si="1"/>
        <v>1</v>
      </c>
    </row>
    <row r="79" spans="1:11" x14ac:dyDescent="0.2">
      <c r="A79" s="19">
        <v>77</v>
      </c>
      <c r="B79" s="30" t="s">
        <v>184</v>
      </c>
      <c r="C79" s="30" t="s">
        <v>97</v>
      </c>
      <c r="D79" s="20" t="s">
        <v>136</v>
      </c>
      <c r="E79" s="19">
        <v>0</v>
      </c>
      <c r="F79" s="19">
        <v>1</v>
      </c>
      <c r="G79" s="19">
        <v>0</v>
      </c>
      <c r="H79" s="19">
        <v>0</v>
      </c>
      <c r="I79" s="19">
        <v>0</v>
      </c>
      <c r="J79" s="19"/>
      <c r="K79" s="22">
        <f t="shared" si="1"/>
        <v>1</v>
      </c>
    </row>
    <row r="80" spans="1:11" x14ac:dyDescent="0.2">
      <c r="A80" s="19">
        <v>78</v>
      </c>
      <c r="B80" s="30" t="s">
        <v>185</v>
      </c>
      <c r="C80" s="30" t="s">
        <v>97</v>
      </c>
      <c r="D80" s="30" t="s">
        <v>142</v>
      </c>
      <c r="E80" s="19">
        <v>0</v>
      </c>
      <c r="F80" s="19">
        <v>1</v>
      </c>
      <c r="G80" s="19">
        <v>0</v>
      </c>
      <c r="H80" s="19">
        <v>0</v>
      </c>
      <c r="I80" s="19">
        <v>0</v>
      </c>
      <c r="J80" s="19"/>
      <c r="K80" s="22">
        <f t="shared" si="1"/>
        <v>1</v>
      </c>
    </row>
    <row r="81" spans="1:11" x14ac:dyDescent="0.2">
      <c r="A81" s="19">
        <v>79</v>
      </c>
      <c r="B81" s="30" t="s">
        <v>186</v>
      </c>
      <c r="C81" s="30" t="s">
        <v>97</v>
      </c>
      <c r="D81" s="20" t="s">
        <v>114</v>
      </c>
      <c r="E81" s="19">
        <v>0</v>
      </c>
      <c r="F81" s="19">
        <v>1</v>
      </c>
      <c r="G81" s="19">
        <v>0</v>
      </c>
      <c r="H81" s="19">
        <v>0</v>
      </c>
      <c r="I81" s="19">
        <v>0</v>
      </c>
      <c r="J81" s="19"/>
      <c r="K81" s="22">
        <f t="shared" si="1"/>
        <v>1</v>
      </c>
    </row>
    <row r="82" spans="1:11" ht="12" customHeight="1" x14ac:dyDescent="0.2">
      <c r="A82" s="19">
        <v>80</v>
      </c>
      <c r="B82" s="30" t="s">
        <v>187</v>
      </c>
      <c r="C82" s="30" t="s">
        <v>97</v>
      </c>
      <c r="D82" s="20" t="s">
        <v>136</v>
      </c>
      <c r="E82" s="19">
        <v>0</v>
      </c>
      <c r="F82" s="19">
        <v>1</v>
      </c>
      <c r="G82" s="19">
        <v>0</v>
      </c>
      <c r="H82" s="19">
        <v>0</v>
      </c>
      <c r="I82" s="19">
        <v>0</v>
      </c>
      <c r="J82" s="19"/>
      <c r="K82" s="22">
        <f t="shared" si="1"/>
        <v>1</v>
      </c>
    </row>
    <row r="83" spans="1:11" x14ac:dyDescent="0.2">
      <c r="A83" s="19">
        <v>81</v>
      </c>
      <c r="B83" s="30" t="s">
        <v>188</v>
      </c>
      <c r="C83" s="30" t="s">
        <v>97</v>
      </c>
      <c r="D83" s="30" t="s">
        <v>142</v>
      </c>
      <c r="E83" s="19">
        <v>0</v>
      </c>
      <c r="F83" s="19">
        <v>1</v>
      </c>
      <c r="G83" s="19">
        <v>0</v>
      </c>
      <c r="H83" s="19">
        <v>0</v>
      </c>
      <c r="I83" s="19">
        <v>0</v>
      </c>
      <c r="J83" s="19"/>
      <c r="K83" s="22">
        <f t="shared" si="1"/>
        <v>1</v>
      </c>
    </row>
    <row r="84" spans="1:11" x14ac:dyDescent="0.2">
      <c r="A84" s="19">
        <v>82</v>
      </c>
      <c r="B84" s="30" t="s">
        <v>189</v>
      </c>
      <c r="C84" s="30" t="s">
        <v>97</v>
      </c>
      <c r="D84" s="20" t="s">
        <v>114</v>
      </c>
      <c r="E84" s="19">
        <v>0</v>
      </c>
      <c r="F84" s="19">
        <v>1</v>
      </c>
      <c r="G84" s="19">
        <v>0</v>
      </c>
      <c r="H84" s="19">
        <v>0</v>
      </c>
      <c r="I84" s="19">
        <v>0</v>
      </c>
      <c r="J84" s="19"/>
      <c r="K84" s="22">
        <f t="shared" si="1"/>
        <v>1</v>
      </c>
    </row>
    <row r="85" spans="1:11" x14ac:dyDescent="0.2">
      <c r="A85" s="19">
        <v>83</v>
      </c>
      <c r="B85" s="20" t="s">
        <v>190</v>
      </c>
      <c r="C85" s="20" t="s">
        <v>97</v>
      </c>
      <c r="D85" s="20" t="s">
        <v>136</v>
      </c>
      <c r="E85" s="19">
        <v>1</v>
      </c>
      <c r="F85" s="19">
        <v>0</v>
      </c>
      <c r="G85" s="19">
        <v>0</v>
      </c>
      <c r="H85" s="19">
        <v>0</v>
      </c>
      <c r="I85" s="19">
        <v>0</v>
      </c>
      <c r="J85" s="19"/>
      <c r="K85" s="22">
        <f t="shared" si="1"/>
        <v>1</v>
      </c>
    </row>
    <row r="86" spans="1:11" x14ac:dyDescent="0.2">
      <c r="A86" s="19">
        <v>84</v>
      </c>
      <c r="B86" s="21" t="s">
        <v>191</v>
      </c>
      <c r="C86" s="21" t="s">
        <v>97</v>
      </c>
      <c r="D86" s="21" t="s">
        <v>106</v>
      </c>
      <c r="E86" s="19">
        <v>0</v>
      </c>
      <c r="F86" s="19">
        <v>0</v>
      </c>
      <c r="G86" s="19">
        <v>1</v>
      </c>
      <c r="H86" s="19">
        <v>0</v>
      </c>
      <c r="I86" s="19">
        <v>0</v>
      </c>
      <c r="J86" s="19"/>
      <c r="K86" s="22">
        <f t="shared" si="1"/>
        <v>1</v>
      </c>
    </row>
  </sheetData>
  <pageMargins left="0.78749999999999998" right="0.78749999999999998" top="1.0631944444444399" bottom="0.86597222222222203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6"/>
  <sheetViews>
    <sheetView zoomScaleNormal="100" workbookViewId="0">
      <selection activeCell="L35" sqref="L35"/>
    </sheetView>
  </sheetViews>
  <sheetFormatPr baseColWidth="10" defaultColWidth="9.140625" defaultRowHeight="12.75" x14ac:dyDescent="0.2"/>
  <cols>
    <col min="1" max="1" width="3.5703125" style="31"/>
    <col min="2" max="2" width="23.85546875" style="31"/>
    <col min="3" max="3" width="4.7109375" style="31"/>
    <col min="4" max="4" width="13.5703125" style="31"/>
    <col min="5" max="5" width="6.42578125" style="32"/>
    <col min="6" max="6" width="5.28515625" style="32"/>
    <col min="7" max="7" width="5.140625" style="32"/>
    <col min="8" max="8" width="5" style="32"/>
    <col min="9" max="9" width="5.28515625" style="32"/>
    <col min="10" max="10" width="5" style="32"/>
    <col min="11" max="11" width="8.5703125" style="33"/>
    <col min="12" max="1025" width="11.5703125" style="31"/>
  </cols>
  <sheetData>
    <row r="1" spans="1:11" ht="18" x14ac:dyDescent="0.25">
      <c r="A1"/>
      <c r="B1" s="34" t="s">
        <v>0</v>
      </c>
      <c r="C1"/>
      <c r="D1"/>
      <c r="E1"/>
      <c r="F1"/>
      <c r="G1"/>
      <c r="H1"/>
      <c r="I1"/>
      <c r="J1"/>
      <c r="K1"/>
    </row>
    <row r="2" spans="1:11" x14ac:dyDescent="0.2">
      <c r="A2"/>
      <c r="B2"/>
      <c r="C2"/>
      <c r="D2"/>
      <c r="E2"/>
      <c r="F2"/>
      <c r="G2"/>
      <c r="H2"/>
      <c r="I2"/>
      <c r="J2"/>
      <c r="K2"/>
    </row>
    <row r="3" spans="1:11" x14ac:dyDescent="0.2">
      <c r="A3" s="32"/>
      <c r="B3" s="35"/>
      <c r="C3" s="36"/>
      <c r="D3" s="36"/>
      <c r="E3" s="37" t="s">
        <v>1</v>
      </c>
      <c r="F3" s="37" t="s">
        <v>2</v>
      </c>
      <c r="G3" s="37" t="s">
        <v>3</v>
      </c>
      <c r="H3" s="37" t="s">
        <v>4</v>
      </c>
      <c r="I3" s="37" t="s">
        <v>5</v>
      </c>
      <c r="J3" s="37" t="s">
        <v>6</v>
      </c>
      <c r="K3" s="33" t="s">
        <v>192</v>
      </c>
    </row>
    <row r="4" spans="1:11" x14ac:dyDescent="0.2">
      <c r="A4" s="38">
        <v>1</v>
      </c>
      <c r="B4" s="39" t="s">
        <v>193</v>
      </c>
      <c r="C4" s="39" t="s">
        <v>194</v>
      </c>
      <c r="D4" s="39" t="s">
        <v>80</v>
      </c>
      <c r="E4" s="38">
        <v>90</v>
      </c>
      <c r="F4" s="38">
        <v>80</v>
      </c>
      <c r="G4" s="38">
        <v>80</v>
      </c>
      <c r="H4" s="38">
        <v>100</v>
      </c>
      <c r="I4" s="38">
        <v>90</v>
      </c>
      <c r="J4" s="38">
        <v>90</v>
      </c>
      <c r="K4" s="40">
        <f>SUM(E4+H4+I4+J4)</f>
        <v>370</v>
      </c>
    </row>
    <row r="5" spans="1:11" x14ac:dyDescent="0.2">
      <c r="A5" s="38">
        <v>2</v>
      </c>
      <c r="B5" s="39" t="s">
        <v>195</v>
      </c>
      <c r="C5" s="39" t="s">
        <v>194</v>
      </c>
      <c r="D5" s="39" t="s">
        <v>196</v>
      </c>
      <c r="E5" s="38">
        <v>100</v>
      </c>
      <c r="F5" s="38">
        <v>70</v>
      </c>
      <c r="G5" s="38">
        <v>90</v>
      </c>
      <c r="H5" s="38">
        <v>80</v>
      </c>
      <c r="I5" s="38">
        <v>0</v>
      </c>
      <c r="J5" s="38">
        <v>70</v>
      </c>
      <c r="K5" s="40">
        <f>SUM(E5:H5)</f>
        <v>340</v>
      </c>
    </row>
    <row r="6" spans="1:11" x14ac:dyDescent="0.2">
      <c r="A6" s="38">
        <v>3</v>
      </c>
      <c r="B6" s="39" t="s">
        <v>197</v>
      </c>
      <c r="C6" s="39" t="s">
        <v>194</v>
      </c>
      <c r="D6" s="39" t="s">
        <v>80</v>
      </c>
      <c r="E6" s="38">
        <v>80</v>
      </c>
      <c r="F6" s="38">
        <v>75</v>
      </c>
      <c r="G6" s="38">
        <v>100</v>
      </c>
      <c r="H6" s="38">
        <v>65</v>
      </c>
      <c r="I6" s="38">
        <v>65</v>
      </c>
      <c r="J6" s="38">
        <v>0</v>
      </c>
      <c r="K6" s="40">
        <f>SUM(G6+E6+F6+H6)</f>
        <v>320</v>
      </c>
    </row>
    <row r="7" spans="1:11" x14ac:dyDescent="0.2">
      <c r="A7" s="38">
        <v>4</v>
      </c>
      <c r="B7" s="39" t="s">
        <v>198</v>
      </c>
      <c r="C7" s="39" t="s">
        <v>194</v>
      </c>
      <c r="D7" s="39" t="s">
        <v>12</v>
      </c>
      <c r="E7" s="38">
        <v>70</v>
      </c>
      <c r="F7" s="38">
        <v>90</v>
      </c>
      <c r="G7" s="38">
        <v>75</v>
      </c>
      <c r="H7" s="38">
        <v>70</v>
      </c>
      <c r="I7" s="38">
        <v>80</v>
      </c>
      <c r="J7" s="38">
        <v>0</v>
      </c>
      <c r="K7" s="40">
        <f>SUM(F7:I7)</f>
        <v>315</v>
      </c>
    </row>
    <row r="8" spans="1:11" x14ac:dyDescent="0.2">
      <c r="A8" s="38">
        <v>5</v>
      </c>
      <c r="B8" s="39" t="s">
        <v>199</v>
      </c>
      <c r="C8" s="39" t="s">
        <v>194</v>
      </c>
      <c r="D8" s="39" t="s">
        <v>10</v>
      </c>
      <c r="E8" s="38">
        <v>52</v>
      </c>
      <c r="F8" s="38">
        <v>100</v>
      </c>
      <c r="G8" s="38">
        <v>52</v>
      </c>
      <c r="H8" s="38">
        <v>75</v>
      </c>
      <c r="I8" s="38">
        <v>70</v>
      </c>
      <c r="J8" s="38">
        <v>55</v>
      </c>
      <c r="K8" s="40">
        <f>SUM(F8+H8+I8+J8)</f>
        <v>300</v>
      </c>
    </row>
    <row r="9" spans="1:11" x14ac:dyDescent="0.2">
      <c r="A9" s="38">
        <v>6</v>
      </c>
      <c r="B9" s="39" t="s">
        <v>200</v>
      </c>
      <c r="C9" s="39" t="s">
        <v>194</v>
      </c>
      <c r="D9" s="39" t="s">
        <v>29</v>
      </c>
      <c r="E9" s="38">
        <v>75</v>
      </c>
      <c r="F9" s="38">
        <v>0</v>
      </c>
      <c r="G9" s="38">
        <v>60</v>
      </c>
      <c r="H9" s="38">
        <v>0</v>
      </c>
      <c r="I9" s="38">
        <v>60</v>
      </c>
      <c r="J9" s="38">
        <v>100</v>
      </c>
      <c r="K9" s="40">
        <f>SUM(J9+I9+G9+E9)</f>
        <v>295</v>
      </c>
    </row>
    <row r="10" spans="1:11" x14ac:dyDescent="0.2">
      <c r="A10" s="38">
        <v>7</v>
      </c>
      <c r="B10" s="41" t="s">
        <v>201</v>
      </c>
      <c r="C10" s="41" t="s">
        <v>194</v>
      </c>
      <c r="D10" s="39" t="s">
        <v>29</v>
      </c>
      <c r="E10" s="38">
        <v>0</v>
      </c>
      <c r="F10" s="38">
        <v>46</v>
      </c>
      <c r="G10" s="38">
        <v>55</v>
      </c>
      <c r="H10" s="38">
        <v>0</v>
      </c>
      <c r="I10" s="38">
        <v>75</v>
      </c>
      <c r="J10" s="38">
        <v>80</v>
      </c>
      <c r="K10" s="40">
        <f>SUM(F10:J10)</f>
        <v>256</v>
      </c>
    </row>
    <row r="11" spans="1:11" x14ac:dyDescent="0.2">
      <c r="A11" s="38">
        <v>8</v>
      </c>
      <c r="B11" s="39" t="s">
        <v>202</v>
      </c>
      <c r="C11" s="39" t="s">
        <v>194</v>
      </c>
      <c r="D11" s="39" t="s">
        <v>196</v>
      </c>
      <c r="E11" s="38">
        <v>37</v>
      </c>
      <c r="F11" s="38">
        <v>65</v>
      </c>
      <c r="G11" s="38">
        <v>49</v>
      </c>
      <c r="H11" s="38">
        <v>60</v>
      </c>
      <c r="I11" s="38">
        <v>55</v>
      </c>
      <c r="J11" s="38">
        <v>65</v>
      </c>
      <c r="K11" s="40">
        <f>SUM(J11+F11+H11+I11)</f>
        <v>245</v>
      </c>
    </row>
    <row r="12" spans="1:11" x14ac:dyDescent="0.2">
      <c r="A12" s="38">
        <v>9</v>
      </c>
      <c r="B12" s="39" t="s">
        <v>203</v>
      </c>
      <c r="C12" s="39" t="s">
        <v>194</v>
      </c>
      <c r="D12" s="39" t="s">
        <v>196</v>
      </c>
      <c r="E12" s="38">
        <v>55</v>
      </c>
      <c r="F12" s="38">
        <v>60</v>
      </c>
      <c r="G12" s="38">
        <v>46</v>
      </c>
      <c r="H12" s="38">
        <v>46</v>
      </c>
      <c r="I12" s="38">
        <v>52</v>
      </c>
      <c r="J12" s="38">
        <v>52</v>
      </c>
      <c r="K12" s="40">
        <f>SUM(F12+I12+E12+J12)</f>
        <v>219</v>
      </c>
    </row>
    <row r="13" spans="1:11" x14ac:dyDescent="0.2">
      <c r="A13" s="38">
        <v>10</v>
      </c>
      <c r="B13" s="41" t="s">
        <v>204</v>
      </c>
      <c r="C13" s="41" t="s">
        <v>194</v>
      </c>
      <c r="D13" s="41" t="s">
        <v>48</v>
      </c>
      <c r="E13" s="38">
        <v>0</v>
      </c>
      <c r="F13" s="38">
        <v>55</v>
      </c>
      <c r="G13" s="38">
        <v>65</v>
      </c>
      <c r="H13" s="38">
        <v>90</v>
      </c>
      <c r="I13" s="38">
        <v>0</v>
      </c>
      <c r="J13" s="38">
        <v>0</v>
      </c>
      <c r="K13" s="40">
        <f>SUM(E13:J13)</f>
        <v>210</v>
      </c>
    </row>
    <row r="14" spans="1:11" x14ac:dyDescent="0.2">
      <c r="A14" s="38">
        <v>11</v>
      </c>
      <c r="B14" s="39" t="s">
        <v>205</v>
      </c>
      <c r="C14" s="39" t="s">
        <v>194</v>
      </c>
      <c r="D14" s="39" t="s">
        <v>10</v>
      </c>
      <c r="E14" s="38">
        <v>60</v>
      </c>
      <c r="F14" s="38">
        <v>34</v>
      </c>
      <c r="G14" s="38">
        <v>37</v>
      </c>
      <c r="H14" s="38">
        <v>43</v>
      </c>
      <c r="I14" s="38">
        <v>43</v>
      </c>
      <c r="J14" s="38">
        <v>49</v>
      </c>
      <c r="K14" s="40">
        <f>SUM(E14+J14+H14+I14)</f>
        <v>195</v>
      </c>
    </row>
    <row r="15" spans="1:11" x14ac:dyDescent="0.2">
      <c r="A15" s="38">
        <v>12</v>
      </c>
      <c r="B15" s="39" t="s">
        <v>206</v>
      </c>
      <c r="C15" s="39" t="s">
        <v>194</v>
      </c>
      <c r="D15" s="39" t="s">
        <v>196</v>
      </c>
      <c r="E15" s="38">
        <v>1</v>
      </c>
      <c r="F15" s="38">
        <v>0</v>
      </c>
      <c r="G15" s="38">
        <v>0</v>
      </c>
      <c r="H15" s="38">
        <v>0</v>
      </c>
      <c r="I15" s="38">
        <v>100</v>
      </c>
      <c r="J15" s="38">
        <v>75</v>
      </c>
      <c r="K15" s="40">
        <f>SUM(E15:J15)</f>
        <v>176</v>
      </c>
    </row>
    <row r="16" spans="1:11" x14ac:dyDescent="0.2">
      <c r="A16" s="38">
        <v>13</v>
      </c>
      <c r="B16" s="39" t="s">
        <v>207</v>
      </c>
      <c r="C16" s="39" t="s">
        <v>194</v>
      </c>
      <c r="D16" s="39" t="s">
        <v>12</v>
      </c>
      <c r="E16" s="38">
        <v>34</v>
      </c>
      <c r="F16" s="38">
        <v>13</v>
      </c>
      <c r="G16" s="38">
        <v>34</v>
      </c>
      <c r="H16" s="38">
        <v>34</v>
      </c>
      <c r="I16" s="38">
        <v>49</v>
      </c>
      <c r="J16" s="38">
        <v>43</v>
      </c>
      <c r="K16" s="40">
        <f>SUM(G16:J16)</f>
        <v>160</v>
      </c>
    </row>
    <row r="17" spans="1:11" x14ac:dyDescent="0.2">
      <c r="A17" s="38">
        <v>14</v>
      </c>
      <c r="B17" s="41" t="s">
        <v>208</v>
      </c>
      <c r="C17" s="41" t="s">
        <v>194</v>
      </c>
      <c r="D17" s="41" t="s">
        <v>35</v>
      </c>
      <c r="E17" s="38">
        <v>0</v>
      </c>
      <c r="F17" s="38">
        <v>52</v>
      </c>
      <c r="G17" s="38">
        <v>0</v>
      </c>
      <c r="H17" s="38">
        <v>0</v>
      </c>
      <c r="I17" s="38">
        <v>40</v>
      </c>
      <c r="J17" s="38">
        <v>60</v>
      </c>
      <c r="K17" s="40">
        <f>SUM(E17:J17)</f>
        <v>152</v>
      </c>
    </row>
    <row r="18" spans="1:11" x14ac:dyDescent="0.2">
      <c r="A18" s="38">
        <v>15</v>
      </c>
      <c r="B18" s="41" t="s">
        <v>209</v>
      </c>
      <c r="C18" s="41" t="s">
        <v>194</v>
      </c>
      <c r="D18" s="41" t="s">
        <v>48</v>
      </c>
      <c r="E18" s="38">
        <v>0</v>
      </c>
      <c r="F18" s="38">
        <v>37</v>
      </c>
      <c r="G18" s="38">
        <v>43</v>
      </c>
      <c r="H18" s="38">
        <v>52</v>
      </c>
      <c r="I18" s="38">
        <v>0</v>
      </c>
      <c r="J18" s="38">
        <v>0</v>
      </c>
      <c r="K18" s="40">
        <f>E18+F18+G18+H18+J18</f>
        <v>132</v>
      </c>
    </row>
    <row r="19" spans="1:11" x14ac:dyDescent="0.2">
      <c r="A19" s="38">
        <v>16</v>
      </c>
      <c r="B19" s="41" t="s">
        <v>210</v>
      </c>
      <c r="C19" s="41" t="s">
        <v>194</v>
      </c>
      <c r="D19" s="41" t="s">
        <v>48</v>
      </c>
      <c r="E19" s="38">
        <v>0</v>
      </c>
      <c r="F19" s="38">
        <v>40</v>
      </c>
      <c r="G19" s="38">
        <v>40</v>
      </c>
      <c r="H19" s="38">
        <v>49</v>
      </c>
      <c r="I19" s="38">
        <v>0</v>
      </c>
      <c r="J19" s="38">
        <v>0</v>
      </c>
      <c r="K19" s="40">
        <f>SUM(E19:J19)</f>
        <v>129</v>
      </c>
    </row>
    <row r="20" spans="1:11" x14ac:dyDescent="0.2">
      <c r="A20" s="38">
        <v>17</v>
      </c>
      <c r="B20" s="39" t="s">
        <v>211</v>
      </c>
      <c r="C20" s="39" t="s">
        <v>194</v>
      </c>
      <c r="D20" s="39" t="s">
        <v>10</v>
      </c>
      <c r="E20" s="38">
        <v>31</v>
      </c>
      <c r="F20" s="38">
        <v>22</v>
      </c>
      <c r="G20" s="38">
        <v>25</v>
      </c>
      <c r="H20" s="38">
        <v>37</v>
      </c>
      <c r="I20" s="38">
        <v>34</v>
      </c>
      <c r="J20" s="38">
        <v>0</v>
      </c>
      <c r="K20" s="40">
        <f>SUM(I20+H20+E20+G20)</f>
        <v>127</v>
      </c>
    </row>
    <row r="21" spans="1:11" x14ac:dyDescent="0.2">
      <c r="A21" s="38">
        <v>18</v>
      </c>
      <c r="B21" s="39" t="s">
        <v>212</v>
      </c>
      <c r="C21" s="39" t="s">
        <v>194</v>
      </c>
      <c r="D21" s="39" t="s">
        <v>196</v>
      </c>
      <c r="E21" s="38">
        <v>40</v>
      </c>
      <c r="F21" s="38">
        <v>49</v>
      </c>
      <c r="G21" s="38">
        <v>7</v>
      </c>
      <c r="H21" s="38">
        <v>31</v>
      </c>
      <c r="I21" s="38">
        <v>0</v>
      </c>
      <c r="J21" s="38">
        <v>0</v>
      </c>
      <c r="K21" s="40">
        <f>SUM(F21+E21+H21+G21)</f>
        <v>127</v>
      </c>
    </row>
    <row r="22" spans="1:11" ht="14.25" customHeight="1" x14ac:dyDescent="0.2">
      <c r="A22" s="38">
        <v>19</v>
      </c>
      <c r="B22" s="39" t="s">
        <v>213</v>
      </c>
      <c r="C22" s="39" t="s">
        <v>194</v>
      </c>
      <c r="D22" s="39" t="s">
        <v>12</v>
      </c>
      <c r="E22" s="38">
        <v>22</v>
      </c>
      <c r="F22" s="38">
        <v>43</v>
      </c>
      <c r="G22" s="38">
        <v>19</v>
      </c>
      <c r="H22" s="38">
        <v>40</v>
      </c>
      <c r="I22" s="38">
        <v>0</v>
      </c>
      <c r="J22" s="38">
        <v>0</v>
      </c>
      <c r="K22" s="40">
        <f>SUM(E22:J22)</f>
        <v>124</v>
      </c>
    </row>
    <row r="23" spans="1:11" x14ac:dyDescent="0.2">
      <c r="A23" s="38">
        <v>20</v>
      </c>
      <c r="B23" s="41" t="s">
        <v>214</v>
      </c>
      <c r="C23" s="41" t="s">
        <v>194</v>
      </c>
      <c r="D23" s="41" t="s">
        <v>112</v>
      </c>
      <c r="E23" s="38">
        <v>0</v>
      </c>
      <c r="F23" s="38">
        <v>31</v>
      </c>
      <c r="G23" s="38">
        <v>1</v>
      </c>
      <c r="H23" s="38">
        <v>0</v>
      </c>
      <c r="I23" s="38">
        <v>25</v>
      </c>
      <c r="J23" s="38">
        <v>46</v>
      </c>
      <c r="K23" s="40">
        <f>SUM(E23:J23)</f>
        <v>103</v>
      </c>
    </row>
    <row r="24" spans="1:11" x14ac:dyDescent="0.2">
      <c r="A24" s="37">
        <v>21</v>
      </c>
      <c r="B24" s="35" t="s">
        <v>215</v>
      </c>
      <c r="C24" s="35" t="s">
        <v>194</v>
      </c>
      <c r="D24" s="36" t="s">
        <v>19</v>
      </c>
      <c r="E24" s="37">
        <v>0</v>
      </c>
      <c r="F24" s="37">
        <v>4</v>
      </c>
      <c r="G24" s="37">
        <v>0</v>
      </c>
      <c r="H24" s="37">
        <v>55</v>
      </c>
      <c r="I24" s="37">
        <v>31</v>
      </c>
      <c r="J24" s="37">
        <v>0</v>
      </c>
      <c r="K24" s="33">
        <f>SUM(F24:I24)</f>
        <v>90</v>
      </c>
    </row>
    <row r="25" spans="1:11" x14ac:dyDescent="0.2">
      <c r="A25" s="37">
        <v>22</v>
      </c>
      <c r="B25" s="36" t="s">
        <v>216</v>
      </c>
      <c r="C25" s="36" t="s">
        <v>194</v>
      </c>
      <c r="D25" s="36" t="s">
        <v>196</v>
      </c>
      <c r="E25" s="37">
        <v>0</v>
      </c>
      <c r="F25" s="37">
        <v>0</v>
      </c>
      <c r="G25" s="37">
        <v>4</v>
      </c>
      <c r="H25" s="37">
        <v>19</v>
      </c>
      <c r="I25" s="37">
        <v>22</v>
      </c>
      <c r="J25" s="37">
        <v>40</v>
      </c>
      <c r="K25" s="33">
        <f>SUM(E25:J25)</f>
        <v>85</v>
      </c>
    </row>
    <row r="26" spans="1:11" x14ac:dyDescent="0.2">
      <c r="A26" s="37">
        <v>23</v>
      </c>
      <c r="B26" s="36" t="s">
        <v>217</v>
      </c>
      <c r="C26" s="36" t="s">
        <v>194</v>
      </c>
      <c r="D26" s="36" t="s">
        <v>19</v>
      </c>
      <c r="E26" s="37">
        <v>0</v>
      </c>
      <c r="F26" s="37">
        <v>0</v>
      </c>
      <c r="G26" s="37">
        <v>70</v>
      </c>
      <c r="H26" s="37">
        <v>13</v>
      </c>
      <c r="I26" s="37">
        <v>0</v>
      </c>
      <c r="J26" s="37">
        <v>0</v>
      </c>
      <c r="K26" s="33">
        <f>E26+F26+G26+H26+J26</f>
        <v>83</v>
      </c>
    </row>
    <row r="27" spans="1:11" x14ac:dyDescent="0.2">
      <c r="A27" s="37">
        <v>24</v>
      </c>
      <c r="B27" s="35" t="s">
        <v>218</v>
      </c>
      <c r="C27" s="35" t="s">
        <v>194</v>
      </c>
      <c r="D27" s="36" t="s">
        <v>29</v>
      </c>
      <c r="E27" s="37">
        <v>0</v>
      </c>
      <c r="F27" s="37">
        <v>1</v>
      </c>
      <c r="G27" s="37">
        <v>22</v>
      </c>
      <c r="H27" s="37">
        <v>22</v>
      </c>
      <c r="I27" s="37">
        <v>37</v>
      </c>
      <c r="J27" s="37">
        <v>0</v>
      </c>
      <c r="K27" s="33">
        <f>SUM(F27:J27)</f>
        <v>82</v>
      </c>
    </row>
    <row r="28" spans="1:11" x14ac:dyDescent="0.2">
      <c r="A28" s="37">
        <v>25</v>
      </c>
      <c r="B28" s="36" t="s">
        <v>219</v>
      </c>
      <c r="C28" s="36" t="s">
        <v>194</v>
      </c>
      <c r="D28" s="36" t="s">
        <v>220</v>
      </c>
      <c r="E28" s="37">
        <v>0</v>
      </c>
      <c r="F28" s="37">
        <v>0</v>
      </c>
      <c r="G28" s="37">
        <v>1</v>
      </c>
      <c r="H28" s="37">
        <v>28</v>
      </c>
      <c r="I28" s="37">
        <v>46</v>
      </c>
      <c r="J28" s="37">
        <v>0</v>
      </c>
      <c r="K28" s="33">
        <f>SUM(G28:I28)</f>
        <v>75</v>
      </c>
    </row>
    <row r="29" spans="1:11" x14ac:dyDescent="0.2">
      <c r="A29" s="37">
        <v>26</v>
      </c>
      <c r="B29" s="36" t="s">
        <v>221</v>
      </c>
      <c r="C29" s="36" t="s">
        <v>194</v>
      </c>
      <c r="D29" s="36" t="s">
        <v>12</v>
      </c>
      <c r="E29" s="37">
        <v>28</v>
      </c>
      <c r="F29" s="37">
        <v>7</v>
      </c>
      <c r="G29" s="37">
        <v>34</v>
      </c>
      <c r="H29" s="37">
        <v>0</v>
      </c>
      <c r="I29" s="37">
        <v>0</v>
      </c>
      <c r="J29" s="37">
        <v>0</v>
      </c>
      <c r="K29" s="33">
        <f>E29+F29+G29+H29+J29</f>
        <v>69</v>
      </c>
    </row>
    <row r="30" spans="1:11" x14ac:dyDescent="0.2">
      <c r="A30" s="37">
        <v>27</v>
      </c>
      <c r="B30" s="36" t="s">
        <v>222</v>
      </c>
      <c r="C30" s="36" t="s">
        <v>194</v>
      </c>
      <c r="D30" s="36" t="s">
        <v>223</v>
      </c>
      <c r="E30" s="37">
        <v>65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3">
        <f>E30+F30+G30+H30+J30</f>
        <v>65</v>
      </c>
    </row>
    <row r="31" spans="1:11" x14ac:dyDescent="0.2">
      <c r="A31" s="37">
        <v>28</v>
      </c>
      <c r="B31" s="36" t="s">
        <v>224</v>
      </c>
      <c r="C31" s="36" t="s">
        <v>194</v>
      </c>
      <c r="D31" s="35" t="s">
        <v>112</v>
      </c>
      <c r="E31" s="37">
        <v>25</v>
      </c>
      <c r="F31" s="37">
        <v>1</v>
      </c>
      <c r="G31" s="37">
        <v>1</v>
      </c>
      <c r="H31" s="37">
        <v>0</v>
      </c>
      <c r="I31" s="37">
        <v>0</v>
      </c>
      <c r="J31" s="37">
        <v>37</v>
      </c>
      <c r="K31" s="33">
        <f>SUM(E31:J31)</f>
        <v>64</v>
      </c>
    </row>
    <row r="32" spans="1:11" x14ac:dyDescent="0.2">
      <c r="A32" s="37">
        <v>29</v>
      </c>
      <c r="B32" s="35" t="s">
        <v>225</v>
      </c>
      <c r="C32" s="35" t="s">
        <v>194</v>
      </c>
      <c r="D32" s="36" t="s">
        <v>12</v>
      </c>
      <c r="E32" s="37">
        <v>0</v>
      </c>
      <c r="F32" s="37">
        <v>28</v>
      </c>
      <c r="G32" s="37">
        <v>28</v>
      </c>
      <c r="H32" s="37">
        <v>0</v>
      </c>
      <c r="I32" s="37">
        <v>0</v>
      </c>
      <c r="J32" s="37">
        <v>0</v>
      </c>
      <c r="K32" s="33">
        <f>E32+F32+G32+H32+J32</f>
        <v>56</v>
      </c>
    </row>
    <row r="33" spans="1:11" x14ac:dyDescent="0.2">
      <c r="A33" s="37">
        <v>30</v>
      </c>
      <c r="B33" s="36" t="s">
        <v>226</v>
      </c>
      <c r="C33" s="36" t="s">
        <v>194</v>
      </c>
      <c r="D33" s="35" t="s">
        <v>35</v>
      </c>
      <c r="E33" s="37">
        <v>4</v>
      </c>
      <c r="F33" s="37">
        <v>1</v>
      </c>
      <c r="G33" s="37">
        <v>1</v>
      </c>
      <c r="H33" s="37">
        <v>0</v>
      </c>
      <c r="I33" s="37">
        <v>16</v>
      </c>
      <c r="J33" s="37">
        <v>34</v>
      </c>
      <c r="K33" s="33">
        <f>SUM(J33+I33+E33+F33)</f>
        <v>55</v>
      </c>
    </row>
    <row r="34" spans="1:11" x14ac:dyDescent="0.2">
      <c r="A34" s="37">
        <v>31</v>
      </c>
      <c r="B34" s="36" t="s">
        <v>227</v>
      </c>
      <c r="C34" s="36" t="s">
        <v>194</v>
      </c>
      <c r="D34" s="36" t="s">
        <v>46</v>
      </c>
      <c r="E34" s="37">
        <v>0</v>
      </c>
      <c r="F34" s="37">
        <v>0</v>
      </c>
      <c r="G34" s="37">
        <v>13</v>
      </c>
      <c r="H34" s="37">
        <v>10</v>
      </c>
      <c r="I34" s="37">
        <v>28</v>
      </c>
      <c r="J34" s="37">
        <v>0</v>
      </c>
      <c r="K34" s="33">
        <f>SUM(G34:J34)</f>
        <v>51</v>
      </c>
    </row>
    <row r="35" spans="1:11" x14ac:dyDescent="0.2">
      <c r="A35" s="37">
        <v>32</v>
      </c>
      <c r="B35" s="36" t="s">
        <v>228</v>
      </c>
      <c r="C35" s="36" t="s">
        <v>194</v>
      </c>
      <c r="D35" s="36" t="s">
        <v>196</v>
      </c>
      <c r="E35" s="37">
        <v>49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3">
        <f t="shared" ref="K35:K41" si="0">E35+F35+G35+H35+J35</f>
        <v>49</v>
      </c>
    </row>
    <row r="36" spans="1:11" x14ac:dyDescent="0.2">
      <c r="A36" s="37">
        <v>33</v>
      </c>
      <c r="B36" s="36" t="s">
        <v>229</v>
      </c>
      <c r="C36" s="36" t="s">
        <v>194</v>
      </c>
      <c r="D36" s="36" t="s">
        <v>19</v>
      </c>
      <c r="E36" s="37">
        <v>46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3">
        <f t="shared" si="0"/>
        <v>46</v>
      </c>
    </row>
    <row r="37" spans="1:11" x14ac:dyDescent="0.2">
      <c r="A37" s="37">
        <v>34</v>
      </c>
      <c r="B37" s="36" t="s">
        <v>230</v>
      </c>
      <c r="C37" s="36" t="s">
        <v>194</v>
      </c>
      <c r="D37" s="36" t="s">
        <v>196</v>
      </c>
      <c r="E37" s="37">
        <v>10</v>
      </c>
      <c r="F37" s="37">
        <v>10</v>
      </c>
      <c r="G37" s="37">
        <v>1</v>
      </c>
      <c r="H37" s="37">
        <v>25</v>
      </c>
      <c r="I37" s="37">
        <v>0</v>
      </c>
      <c r="J37" s="37">
        <v>0</v>
      </c>
      <c r="K37" s="33">
        <f t="shared" si="0"/>
        <v>46</v>
      </c>
    </row>
    <row r="38" spans="1:11" ht="13.35" customHeight="1" x14ac:dyDescent="0.2">
      <c r="A38" s="37">
        <v>35</v>
      </c>
      <c r="B38" s="36" t="s">
        <v>231</v>
      </c>
      <c r="C38" s="36" t="s">
        <v>194</v>
      </c>
      <c r="D38" s="36" t="s">
        <v>12</v>
      </c>
      <c r="E38" s="37">
        <v>16</v>
      </c>
      <c r="F38" s="37">
        <v>19</v>
      </c>
      <c r="G38" s="37">
        <v>10</v>
      </c>
      <c r="H38" s="37">
        <v>0</v>
      </c>
      <c r="I38" s="37">
        <v>0</v>
      </c>
      <c r="J38" s="37">
        <v>0</v>
      </c>
      <c r="K38" s="33">
        <f t="shared" si="0"/>
        <v>45</v>
      </c>
    </row>
    <row r="39" spans="1:11" x14ac:dyDescent="0.2">
      <c r="A39" s="37">
        <v>36</v>
      </c>
      <c r="B39" s="36" t="s">
        <v>232</v>
      </c>
      <c r="C39" s="36" t="s">
        <v>194</v>
      </c>
      <c r="D39" s="36" t="s">
        <v>19</v>
      </c>
      <c r="E39" s="37">
        <v>43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3">
        <f t="shared" si="0"/>
        <v>44</v>
      </c>
    </row>
    <row r="40" spans="1:11" ht="14.85" customHeight="1" x14ac:dyDescent="0.2">
      <c r="A40" s="37">
        <v>37</v>
      </c>
      <c r="B40" s="35" t="s">
        <v>233</v>
      </c>
      <c r="C40" s="35" t="s">
        <v>194</v>
      </c>
      <c r="D40" s="35" t="s">
        <v>142</v>
      </c>
      <c r="E40" s="37">
        <v>0</v>
      </c>
      <c r="F40" s="37">
        <v>25</v>
      </c>
      <c r="G40" s="37">
        <v>16</v>
      </c>
      <c r="H40" s="37">
        <v>0</v>
      </c>
      <c r="I40" s="37">
        <v>0</v>
      </c>
      <c r="J40" s="37">
        <v>0</v>
      </c>
      <c r="K40" s="33">
        <f t="shared" si="0"/>
        <v>41</v>
      </c>
    </row>
    <row r="41" spans="1:11" x14ac:dyDescent="0.2">
      <c r="A41" s="37">
        <v>38</v>
      </c>
      <c r="B41" s="36" t="s">
        <v>234</v>
      </c>
      <c r="C41" s="36" t="s">
        <v>194</v>
      </c>
      <c r="D41" s="36" t="s">
        <v>12</v>
      </c>
      <c r="E41" s="37">
        <v>19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3">
        <f t="shared" si="0"/>
        <v>19</v>
      </c>
    </row>
    <row r="42" spans="1:11" x14ac:dyDescent="0.2">
      <c r="A42" s="37">
        <v>39</v>
      </c>
      <c r="B42" s="31" t="s">
        <v>235</v>
      </c>
      <c r="C42" s="31" t="s">
        <v>194</v>
      </c>
      <c r="D42" s="31" t="s">
        <v>10</v>
      </c>
      <c r="E42" s="32">
        <v>0</v>
      </c>
      <c r="F42" s="32">
        <v>0</v>
      </c>
      <c r="G42" s="32">
        <v>0</v>
      </c>
      <c r="H42" s="32">
        <v>0</v>
      </c>
      <c r="I42" s="32">
        <v>19</v>
      </c>
      <c r="J42" s="32">
        <v>0</v>
      </c>
      <c r="K42" s="33">
        <v>19</v>
      </c>
    </row>
    <row r="43" spans="1:11" x14ac:dyDescent="0.2">
      <c r="A43" s="37">
        <v>40</v>
      </c>
      <c r="B43" s="36" t="s">
        <v>236</v>
      </c>
      <c r="C43" s="36" t="s">
        <v>194</v>
      </c>
      <c r="D43" s="36" t="s">
        <v>12</v>
      </c>
      <c r="E43" s="37">
        <v>1</v>
      </c>
      <c r="F43" s="37">
        <v>16</v>
      </c>
      <c r="G43" s="37">
        <v>1</v>
      </c>
      <c r="H43" s="37">
        <v>0</v>
      </c>
      <c r="I43" s="37">
        <v>0</v>
      </c>
      <c r="J43" s="37">
        <v>0</v>
      </c>
      <c r="K43" s="33">
        <f t="shared" ref="K43:K48" si="1">E43+F43+G43+H43+J43</f>
        <v>18</v>
      </c>
    </row>
    <row r="44" spans="1:11" x14ac:dyDescent="0.2">
      <c r="A44" s="37">
        <v>41</v>
      </c>
      <c r="B44" s="36" t="s">
        <v>237</v>
      </c>
      <c r="C44" s="36" t="s">
        <v>194</v>
      </c>
      <c r="D44" s="36" t="s">
        <v>196</v>
      </c>
      <c r="E44" s="37">
        <v>1</v>
      </c>
      <c r="F44" s="37">
        <v>0</v>
      </c>
      <c r="G44" s="37">
        <v>1</v>
      </c>
      <c r="H44" s="37">
        <v>16</v>
      </c>
      <c r="I44" s="37">
        <v>0</v>
      </c>
      <c r="J44" s="37">
        <v>0</v>
      </c>
      <c r="K44" s="33">
        <f t="shared" si="1"/>
        <v>18</v>
      </c>
    </row>
    <row r="45" spans="1:11" ht="14.85" customHeight="1" x14ac:dyDescent="0.2">
      <c r="A45" s="37">
        <v>42</v>
      </c>
      <c r="B45" s="36" t="s">
        <v>238</v>
      </c>
      <c r="C45" s="36" t="s">
        <v>194</v>
      </c>
      <c r="D45" s="36" t="s">
        <v>10</v>
      </c>
      <c r="E45" s="37">
        <v>13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3">
        <f t="shared" si="1"/>
        <v>13</v>
      </c>
    </row>
    <row r="46" spans="1:11" x14ac:dyDescent="0.2">
      <c r="A46" s="37">
        <v>43</v>
      </c>
      <c r="B46" s="36" t="s">
        <v>239</v>
      </c>
      <c r="C46" s="36" t="s">
        <v>194</v>
      </c>
      <c r="D46" s="36" t="s">
        <v>46</v>
      </c>
      <c r="E46" s="37">
        <v>0</v>
      </c>
      <c r="F46" s="37">
        <v>0</v>
      </c>
      <c r="G46" s="37">
        <v>1</v>
      </c>
      <c r="H46" s="37">
        <v>7</v>
      </c>
      <c r="I46" s="37">
        <v>0</v>
      </c>
      <c r="J46" s="37">
        <v>0</v>
      </c>
      <c r="K46" s="33">
        <f t="shared" si="1"/>
        <v>8</v>
      </c>
    </row>
    <row r="47" spans="1:11" x14ac:dyDescent="0.2">
      <c r="A47" s="37">
        <v>44</v>
      </c>
      <c r="B47" s="36" t="s">
        <v>240</v>
      </c>
      <c r="C47" s="36" t="s">
        <v>194</v>
      </c>
      <c r="D47" s="36" t="s">
        <v>12</v>
      </c>
      <c r="E47" s="37">
        <v>7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3">
        <f t="shared" si="1"/>
        <v>7</v>
      </c>
    </row>
    <row r="48" spans="1:11" ht="12.6" customHeight="1" x14ac:dyDescent="0.2">
      <c r="A48" s="37">
        <v>45</v>
      </c>
      <c r="B48" s="36" t="s">
        <v>241</v>
      </c>
      <c r="C48" s="36" t="s">
        <v>194</v>
      </c>
      <c r="D48" s="36" t="s">
        <v>53</v>
      </c>
      <c r="E48" s="37">
        <v>0</v>
      </c>
      <c r="F48" s="37">
        <v>0</v>
      </c>
      <c r="G48" s="37">
        <v>0</v>
      </c>
      <c r="H48" s="37">
        <v>4</v>
      </c>
      <c r="I48" s="37">
        <v>0</v>
      </c>
      <c r="J48" s="42">
        <v>0</v>
      </c>
      <c r="K48" s="33">
        <f t="shared" si="1"/>
        <v>4</v>
      </c>
    </row>
    <row r="49" spans="1:11" x14ac:dyDescent="0.2">
      <c r="A49" s="37">
        <v>46</v>
      </c>
      <c r="B49" s="36" t="s">
        <v>242</v>
      </c>
      <c r="C49" s="36" t="s">
        <v>194</v>
      </c>
      <c r="D49" s="35" t="s">
        <v>112</v>
      </c>
      <c r="E49" s="37">
        <v>1</v>
      </c>
      <c r="F49" s="37">
        <v>1</v>
      </c>
      <c r="G49" s="37">
        <v>1</v>
      </c>
      <c r="H49" s="37">
        <v>0</v>
      </c>
      <c r="I49" s="37">
        <v>0</v>
      </c>
      <c r="J49" s="37">
        <v>0</v>
      </c>
      <c r="K49" s="33">
        <f>SUM(E49:H49)</f>
        <v>3</v>
      </c>
    </row>
    <row r="50" spans="1:11" ht="25.5" x14ac:dyDescent="0.2">
      <c r="A50" s="37">
        <v>47</v>
      </c>
      <c r="B50" s="36" t="s">
        <v>243</v>
      </c>
      <c r="C50" s="36" t="s">
        <v>194</v>
      </c>
      <c r="D50" s="36" t="s">
        <v>244</v>
      </c>
      <c r="E50" s="37">
        <v>0</v>
      </c>
      <c r="F50" s="37">
        <v>0</v>
      </c>
      <c r="G50" s="37">
        <v>1</v>
      </c>
      <c r="H50" s="37">
        <v>1</v>
      </c>
      <c r="I50" s="37">
        <v>0</v>
      </c>
      <c r="J50" s="37">
        <v>0</v>
      </c>
      <c r="K50" s="33">
        <f t="shared" ref="K50:K56" si="2">E50+F50+G50+H50+J50</f>
        <v>2</v>
      </c>
    </row>
    <row r="51" spans="1:11" x14ac:dyDescent="0.2">
      <c r="A51" s="37">
        <v>48</v>
      </c>
      <c r="B51" s="36" t="s">
        <v>245</v>
      </c>
      <c r="C51" s="36" t="s">
        <v>194</v>
      </c>
      <c r="D51" s="36" t="s">
        <v>12</v>
      </c>
      <c r="E51" s="37">
        <v>1</v>
      </c>
      <c r="F51" s="37">
        <v>0</v>
      </c>
      <c r="G51" s="37">
        <v>1</v>
      </c>
      <c r="H51" s="37">
        <v>0</v>
      </c>
      <c r="I51" s="37">
        <v>0</v>
      </c>
      <c r="J51" s="37">
        <v>0</v>
      </c>
      <c r="K51" s="33">
        <f t="shared" si="2"/>
        <v>2</v>
      </c>
    </row>
    <row r="52" spans="1:11" x14ac:dyDescent="0.2">
      <c r="A52" s="37">
        <v>49</v>
      </c>
      <c r="B52" s="36" t="s">
        <v>246</v>
      </c>
      <c r="C52" s="36" t="s">
        <v>194</v>
      </c>
      <c r="D52" s="36" t="s">
        <v>80</v>
      </c>
      <c r="E52" s="37">
        <v>1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3">
        <f t="shared" si="2"/>
        <v>1</v>
      </c>
    </row>
    <row r="53" spans="1:11" x14ac:dyDescent="0.2">
      <c r="A53" s="37">
        <v>50</v>
      </c>
      <c r="B53" s="36" t="s">
        <v>247</v>
      </c>
      <c r="C53" s="36" t="s">
        <v>194</v>
      </c>
      <c r="D53" s="36" t="s">
        <v>80</v>
      </c>
      <c r="E53" s="37">
        <v>1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3">
        <f t="shared" si="2"/>
        <v>1</v>
      </c>
    </row>
    <row r="54" spans="1:11" x14ac:dyDescent="0.2">
      <c r="A54" s="37">
        <v>51</v>
      </c>
      <c r="B54" s="36" t="s">
        <v>248</v>
      </c>
      <c r="C54" s="36" t="s">
        <v>194</v>
      </c>
      <c r="D54" s="36" t="s">
        <v>75</v>
      </c>
      <c r="E54" s="37">
        <v>0</v>
      </c>
      <c r="F54" s="37">
        <v>0</v>
      </c>
      <c r="G54" s="37">
        <v>1</v>
      </c>
      <c r="H54" s="37">
        <v>0</v>
      </c>
      <c r="I54" s="37">
        <v>0</v>
      </c>
      <c r="J54" s="37">
        <v>0</v>
      </c>
      <c r="K54" s="33">
        <f t="shared" si="2"/>
        <v>1</v>
      </c>
    </row>
    <row r="55" spans="1:11" x14ac:dyDescent="0.2">
      <c r="A55" s="37">
        <v>52</v>
      </c>
      <c r="B55" s="36" t="s">
        <v>249</v>
      </c>
      <c r="C55" s="36" t="s">
        <v>194</v>
      </c>
      <c r="D55" s="36" t="s">
        <v>19</v>
      </c>
      <c r="E55" s="37">
        <v>0</v>
      </c>
      <c r="F55" s="37">
        <v>0</v>
      </c>
      <c r="G55" s="37">
        <v>1</v>
      </c>
      <c r="H55" s="37">
        <v>0</v>
      </c>
      <c r="I55" s="37">
        <v>0</v>
      </c>
      <c r="J55" s="37">
        <v>0</v>
      </c>
      <c r="K55" s="33">
        <f t="shared" si="2"/>
        <v>1</v>
      </c>
    </row>
    <row r="56" spans="1:11" x14ac:dyDescent="0.2">
      <c r="A56" s="37">
        <v>53</v>
      </c>
      <c r="B56" s="35" t="s">
        <v>250</v>
      </c>
      <c r="C56" s="35" t="s">
        <v>194</v>
      </c>
      <c r="D56" s="36" t="s">
        <v>29</v>
      </c>
      <c r="E56" s="37">
        <v>0</v>
      </c>
      <c r="F56" s="37">
        <v>1</v>
      </c>
      <c r="G56" s="37">
        <v>0</v>
      </c>
      <c r="H56" s="37">
        <v>0</v>
      </c>
      <c r="I56" s="37">
        <v>0</v>
      </c>
      <c r="J56" s="37">
        <v>0</v>
      </c>
      <c r="K56" s="33">
        <f t="shared" si="2"/>
        <v>1</v>
      </c>
    </row>
  </sheetData>
  <printOptions gridLines="1"/>
  <pageMargins left="0.78749999999999998" right="0.78749999999999998" top="1.0631944444444399" bottom="1.0631944444444399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43"/>
  <sheetViews>
    <sheetView zoomScaleNormal="100" workbookViewId="0">
      <selection activeCell="L4" sqref="L4"/>
    </sheetView>
  </sheetViews>
  <sheetFormatPr baseColWidth="10" defaultColWidth="9.140625" defaultRowHeight="12.75" x14ac:dyDescent="0.2"/>
  <cols>
    <col min="1" max="1" width="4.7109375" style="4"/>
    <col min="2" max="2" width="25.28515625" style="43"/>
    <col min="3" max="3" width="4.7109375" style="43"/>
    <col min="4" max="4" width="14.85546875" style="43"/>
    <col min="5" max="5" width="6.5703125" style="4"/>
    <col min="6" max="6" width="5.42578125" style="4"/>
    <col min="7" max="7" width="5.140625" style="4"/>
    <col min="8" max="8" width="5.42578125" style="4"/>
    <col min="9" max="9" width="5" style="44"/>
    <col min="10" max="10" width="5.28515625" style="4"/>
    <col min="11" max="11" width="9.42578125" style="45"/>
    <col min="12" max="1021" width="11.5703125" style="43"/>
    <col min="1022" max="1025" width="11.5703125"/>
  </cols>
  <sheetData>
    <row r="1" spans="1:11" ht="18" x14ac:dyDescent="0.25">
      <c r="A1"/>
      <c r="B1" s="6" t="s">
        <v>0</v>
      </c>
      <c r="C1"/>
      <c r="D1"/>
      <c r="E1"/>
      <c r="F1"/>
      <c r="G1"/>
      <c r="H1"/>
      <c r="I1"/>
      <c r="J1"/>
      <c r="K1"/>
    </row>
    <row r="2" spans="1:11" x14ac:dyDescent="0.2">
      <c r="A2"/>
      <c r="B2"/>
      <c r="C2"/>
      <c r="D2"/>
      <c r="E2"/>
      <c r="F2"/>
      <c r="G2"/>
      <c r="H2"/>
      <c r="I2"/>
      <c r="J2"/>
      <c r="K2"/>
    </row>
    <row r="3" spans="1:11" x14ac:dyDescent="0.2">
      <c r="A3" s="46"/>
      <c r="B3" s="16"/>
      <c r="C3" s="47"/>
      <c r="D3" s="47"/>
      <c r="E3" s="14" t="s">
        <v>1</v>
      </c>
      <c r="F3" s="14" t="s">
        <v>2</v>
      </c>
      <c r="G3" s="14" t="s">
        <v>3</v>
      </c>
      <c r="H3" s="14" t="s">
        <v>4</v>
      </c>
      <c r="I3" s="48" t="s">
        <v>5</v>
      </c>
      <c r="J3" s="14" t="s">
        <v>6</v>
      </c>
      <c r="K3" s="49" t="s">
        <v>7</v>
      </c>
    </row>
    <row r="4" spans="1:11" x14ac:dyDescent="0.2">
      <c r="A4" s="14">
        <v>1</v>
      </c>
      <c r="B4" s="50" t="s">
        <v>251</v>
      </c>
      <c r="C4" s="50" t="s">
        <v>252</v>
      </c>
      <c r="D4" s="50" t="s">
        <v>136</v>
      </c>
      <c r="E4" s="14">
        <v>100</v>
      </c>
      <c r="F4" s="14">
        <v>100</v>
      </c>
      <c r="G4" s="14">
        <v>80</v>
      </c>
      <c r="H4" s="14">
        <v>0</v>
      </c>
      <c r="I4" s="14">
        <v>100</v>
      </c>
      <c r="J4" s="14">
        <v>80</v>
      </c>
      <c r="K4" s="49">
        <f>E4+F4+G4+I4</f>
        <v>380</v>
      </c>
    </row>
    <row r="5" spans="1:11" x14ac:dyDescent="0.2">
      <c r="A5" s="14">
        <v>2</v>
      </c>
      <c r="B5" s="50" t="s">
        <v>253</v>
      </c>
      <c r="C5" s="50" t="s">
        <v>252</v>
      </c>
      <c r="D5" s="50" t="s">
        <v>103</v>
      </c>
      <c r="E5" s="14">
        <v>80</v>
      </c>
      <c r="F5" s="14">
        <v>90</v>
      </c>
      <c r="G5" s="14">
        <v>100</v>
      </c>
      <c r="H5" s="14">
        <v>70</v>
      </c>
      <c r="I5" s="14">
        <v>0</v>
      </c>
      <c r="J5" s="14">
        <v>90</v>
      </c>
      <c r="K5" s="49">
        <f>E5+F5+G5+J5</f>
        <v>360</v>
      </c>
    </row>
    <row r="6" spans="1:11" x14ac:dyDescent="0.2">
      <c r="A6" s="14">
        <v>3</v>
      </c>
      <c r="B6" s="50" t="s">
        <v>254</v>
      </c>
      <c r="C6" s="50" t="s">
        <v>252</v>
      </c>
      <c r="D6" s="50" t="s">
        <v>106</v>
      </c>
      <c r="E6" s="14">
        <v>65</v>
      </c>
      <c r="F6" s="14">
        <v>80</v>
      </c>
      <c r="G6" s="14">
        <v>46</v>
      </c>
      <c r="H6" s="14">
        <v>75</v>
      </c>
      <c r="I6" s="14">
        <v>80</v>
      </c>
      <c r="J6" s="14">
        <v>70</v>
      </c>
      <c r="K6" s="49">
        <f>J6+I6+H6+F6</f>
        <v>305</v>
      </c>
    </row>
    <row r="7" spans="1:11" x14ac:dyDescent="0.2">
      <c r="A7" s="14">
        <v>4</v>
      </c>
      <c r="B7" s="50" t="s">
        <v>255</v>
      </c>
      <c r="C7" s="50" t="s">
        <v>252</v>
      </c>
      <c r="D7" s="50" t="s">
        <v>106</v>
      </c>
      <c r="E7" s="14">
        <v>75</v>
      </c>
      <c r="F7" s="14">
        <v>43</v>
      </c>
      <c r="G7" s="14">
        <v>65</v>
      </c>
      <c r="H7" s="14">
        <v>80</v>
      </c>
      <c r="I7" s="14">
        <v>70</v>
      </c>
      <c r="J7" s="14">
        <v>0</v>
      </c>
      <c r="K7" s="49">
        <f>E7+G7+H7+I7</f>
        <v>290</v>
      </c>
    </row>
    <row r="8" spans="1:11" x14ac:dyDescent="0.2">
      <c r="A8" s="14">
        <v>5</v>
      </c>
      <c r="B8" s="16" t="s">
        <v>256</v>
      </c>
      <c r="C8" s="16" t="s">
        <v>252</v>
      </c>
      <c r="D8" s="16" t="s">
        <v>106</v>
      </c>
      <c r="E8" s="14">
        <v>0</v>
      </c>
      <c r="F8" s="14">
        <v>0</v>
      </c>
      <c r="G8" s="14">
        <v>90</v>
      </c>
      <c r="H8" s="14">
        <v>65</v>
      </c>
      <c r="I8" s="14">
        <v>52</v>
      </c>
      <c r="J8" s="14">
        <v>75</v>
      </c>
      <c r="K8" s="49">
        <f>J8+I8+H8+G8</f>
        <v>282</v>
      </c>
    </row>
    <row r="9" spans="1:11" x14ac:dyDescent="0.2">
      <c r="A9" s="14">
        <v>6</v>
      </c>
      <c r="B9" s="50" t="s">
        <v>257</v>
      </c>
      <c r="C9" s="50" t="s">
        <v>252</v>
      </c>
      <c r="D9" s="50" t="s">
        <v>103</v>
      </c>
      <c r="E9" s="14">
        <v>55</v>
      </c>
      <c r="F9" s="14">
        <v>65</v>
      </c>
      <c r="G9" s="14">
        <v>55</v>
      </c>
      <c r="H9" s="14">
        <v>60</v>
      </c>
      <c r="I9" s="14">
        <v>46</v>
      </c>
      <c r="J9" s="14">
        <v>65</v>
      </c>
      <c r="K9" s="49">
        <f>J9+H9+F9+E9</f>
        <v>245</v>
      </c>
    </row>
    <row r="10" spans="1:11" x14ac:dyDescent="0.2">
      <c r="A10" s="14">
        <v>7</v>
      </c>
      <c r="B10" s="50" t="s">
        <v>258</v>
      </c>
      <c r="C10" s="50" t="s">
        <v>252</v>
      </c>
      <c r="D10" s="50" t="s">
        <v>114</v>
      </c>
      <c r="E10" s="14">
        <v>90</v>
      </c>
      <c r="F10" s="14">
        <v>34</v>
      </c>
      <c r="G10" s="14">
        <v>28</v>
      </c>
      <c r="H10" s="14">
        <v>0</v>
      </c>
      <c r="I10" s="14">
        <v>90</v>
      </c>
      <c r="J10" s="14">
        <v>0</v>
      </c>
      <c r="K10" s="49">
        <v>242</v>
      </c>
    </row>
    <row r="11" spans="1:11" x14ac:dyDescent="0.2">
      <c r="A11" s="14">
        <v>8</v>
      </c>
      <c r="B11" s="50" t="s">
        <v>259</v>
      </c>
      <c r="C11" s="50" t="s">
        <v>252</v>
      </c>
      <c r="D11" s="50" t="s">
        <v>103</v>
      </c>
      <c r="E11" s="14">
        <v>52</v>
      </c>
      <c r="F11" s="14">
        <v>40</v>
      </c>
      <c r="G11" s="14">
        <v>75</v>
      </c>
      <c r="H11" s="14">
        <v>0</v>
      </c>
      <c r="I11" s="14">
        <v>60</v>
      </c>
      <c r="J11" s="14">
        <v>55</v>
      </c>
      <c r="K11" s="49">
        <f>J11+I11+G11+E11</f>
        <v>242</v>
      </c>
    </row>
    <row r="12" spans="1:11" x14ac:dyDescent="0.2">
      <c r="A12" s="14">
        <v>9</v>
      </c>
      <c r="B12" s="51" t="s">
        <v>260</v>
      </c>
      <c r="C12" s="51" t="s">
        <v>252</v>
      </c>
      <c r="D12" s="50" t="s">
        <v>114</v>
      </c>
      <c r="E12" s="14">
        <v>0</v>
      </c>
      <c r="F12" s="14">
        <v>70</v>
      </c>
      <c r="G12" s="14">
        <v>70</v>
      </c>
      <c r="H12" s="14">
        <v>100</v>
      </c>
      <c r="I12" s="14">
        <v>0</v>
      </c>
      <c r="J12" s="14"/>
      <c r="K12" s="49">
        <v>240</v>
      </c>
    </row>
    <row r="13" spans="1:11" x14ac:dyDescent="0.2">
      <c r="A13" s="14">
        <v>10</v>
      </c>
      <c r="B13" s="51" t="s">
        <v>261</v>
      </c>
      <c r="C13" s="51" t="s">
        <v>252</v>
      </c>
      <c r="D13" s="50" t="s">
        <v>136</v>
      </c>
      <c r="E13" s="14">
        <v>0</v>
      </c>
      <c r="F13" s="14">
        <v>49</v>
      </c>
      <c r="G13" s="14">
        <v>52</v>
      </c>
      <c r="H13" s="14">
        <v>90</v>
      </c>
      <c r="I13" s="14">
        <v>49</v>
      </c>
      <c r="J13" s="14"/>
      <c r="K13" s="49">
        <v>240</v>
      </c>
    </row>
    <row r="14" spans="1:11" x14ac:dyDescent="0.2">
      <c r="A14" s="14">
        <v>11</v>
      </c>
      <c r="B14" s="50" t="s">
        <v>262</v>
      </c>
      <c r="C14" s="50" t="s">
        <v>252</v>
      </c>
      <c r="D14" s="50" t="s">
        <v>101</v>
      </c>
      <c r="E14" s="14">
        <v>49</v>
      </c>
      <c r="F14" s="14">
        <v>60</v>
      </c>
      <c r="G14" s="14">
        <v>43</v>
      </c>
      <c r="H14" s="14">
        <v>55</v>
      </c>
      <c r="I14" s="14">
        <v>40</v>
      </c>
      <c r="J14" s="14">
        <v>60</v>
      </c>
      <c r="K14" s="49">
        <f>J14+H14+F14+E14</f>
        <v>224</v>
      </c>
    </row>
    <row r="15" spans="1:11" x14ac:dyDescent="0.2">
      <c r="A15" s="14">
        <v>12</v>
      </c>
      <c r="B15" s="51" t="s">
        <v>263</v>
      </c>
      <c r="C15" s="51" t="s">
        <v>252</v>
      </c>
      <c r="D15" s="50" t="s">
        <v>136</v>
      </c>
      <c r="E15" s="14">
        <v>0</v>
      </c>
      <c r="F15" s="14">
        <v>75</v>
      </c>
      <c r="G15" s="14">
        <v>49</v>
      </c>
      <c r="H15" s="14">
        <v>0</v>
      </c>
      <c r="I15" s="14">
        <v>75</v>
      </c>
      <c r="J15" s="14"/>
      <c r="K15" s="49">
        <v>199</v>
      </c>
    </row>
    <row r="16" spans="1:11" x14ac:dyDescent="0.2">
      <c r="A16" s="14">
        <v>13</v>
      </c>
      <c r="B16" s="50" t="s">
        <v>264</v>
      </c>
      <c r="C16" s="50" t="s">
        <v>252</v>
      </c>
      <c r="D16" s="50" t="s">
        <v>265</v>
      </c>
      <c r="E16" s="14">
        <v>46</v>
      </c>
      <c r="F16" s="14">
        <v>31</v>
      </c>
      <c r="G16" s="14">
        <v>60</v>
      </c>
      <c r="H16" s="14">
        <v>0</v>
      </c>
      <c r="I16" s="14">
        <v>55</v>
      </c>
      <c r="J16" s="14"/>
      <c r="K16" s="49">
        <v>192</v>
      </c>
    </row>
    <row r="17" spans="1:11" x14ac:dyDescent="0.2">
      <c r="A17" s="14">
        <v>14</v>
      </c>
      <c r="B17" s="16" t="s">
        <v>266</v>
      </c>
      <c r="C17" s="16" t="s">
        <v>252</v>
      </c>
      <c r="D17" s="16" t="s">
        <v>106</v>
      </c>
      <c r="E17" s="14">
        <v>0</v>
      </c>
      <c r="F17" s="14">
        <v>0</v>
      </c>
      <c r="G17" s="14">
        <v>25</v>
      </c>
      <c r="H17" s="14">
        <v>0</v>
      </c>
      <c r="I17" s="14">
        <v>65</v>
      </c>
      <c r="J17" s="14">
        <v>100</v>
      </c>
      <c r="K17" s="49">
        <v>190</v>
      </c>
    </row>
    <row r="18" spans="1:11" x14ac:dyDescent="0.2">
      <c r="A18" s="14">
        <v>15</v>
      </c>
      <c r="B18" s="50" t="s">
        <v>267</v>
      </c>
      <c r="C18" s="50" t="s">
        <v>252</v>
      </c>
      <c r="D18" s="50" t="s">
        <v>103</v>
      </c>
      <c r="E18" s="14">
        <v>60</v>
      </c>
      <c r="F18" s="14">
        <v>37</v>
      </c>
      <c r="G18" s="14">
        <v>37</v>
      </c>
      <c r="H18" s="14">
        <v>0</v>
      </c>
      <c r="I18" s="14">
        <v>0</v>
      </c>
      <c r="J18" s="14">
        <v>52</v>
      </c>
      <c r="K18" s="49">
        <f>J18+G18+F18+E18</f>
        <v>186</v>
      </c>
    </row>
    <row r="19" spans="1:11" ht="15.6" customHeight="1" x14ac:dyDescent="0.2">
      <c r="A19" s="14">
        <v>16</v>
      </c>
      <c r="B19" s="51" t="s">
        <v>268</v>
      </c>
      <c r="C19" s="51" t="s">
        <v>252</v>
      </c>
      <c r="D19" s="50" t="s">
        <v>136</v>
      </c>
      <c r="E19" s="14">
        <v>0</v>
      </c>
      <c r="F19" s="14">
        <v>52</v>
      </c>
      <c r="G19" s="14">
        <v>34</v>
      </c>
      <c r="H19" s="14">
        <v>0</v>
      </c>
      <c r="I19" s="14">
        <v>16</v>
      </c>
      <c r="J19" s="14">
        <v>49</v>
      </c>
      <c r="K19" s="49">
        <f>J19+I19+G19+F19</f>
        <v>151</v>
      </c>
    </row>
    <row r="20" spans="1:11" x14ac:dyDescent="0.2">
      <c r="A20" s="14">
        <v>17</v>
      </c>
      <c r="B20" s="51" t="s">
        <v>269</v>
      </c>
      <c r="C20" s="51" t="s">
        <v>252</v>
      </c>
      <c r="D20" s="51" t="s">
        <v>112</v>
      </c>
      <c r="E20" s="14">
        <v>0</v>
      </c>
      <c r="F20" s="14">
        <v>46</v>
      </c>
      <c r="G20" s="14">
        <v>40</v>
      </c>
      <c r="H20" s="14">
        <v>52</v>
      </c>
      <c r="I20" s="14">
        <v>0</v>
      </c>
      <c r="J20" s="14"/>
      <c r="K20" s="49">
        <v>138</v>
      </c>
    </row>
    <row r="21" spans="1:11" x14ac:dyDescent="0.2">
      <c r="A21" s="14">
        <v>18</v>
      </c>
      <c r="B21" s="50" t="s">
        <v>270</v>
      </c>
      <c r="C21" s="50" t="s">
        <v>252</v>
      </c>
      <c r="D21" s="50" t="s">
        <v>136</v>
      </c>
      <c r="E21" s="14">
        <v>43</v>
      </c>
      <c r="F21" s="14">
        <v>28</v>
      </c>
      <c r="G21" s="14">
        <v>0</v>
      </c>
      <c r="H21" s="14">
        <v>34</v>
      </c>
      <c r="I21" s="14">
        <v>31</v>
      </c>
      <c r="J21" s="14"/>
      <c r="K21" s="49">
        <v>136</v>
      </c>
    </row>
    <row r="22" spans="1:11" x14ac:dyDescent="0.2">
      <c r="A22" s="14">
        <v>19</v>
      </c>
      <c r="B22" s="16" t="s">
        <v>271</v>
      </c>
      <c r="C22" s="50" t="s">
        <v>252</v>
      </c>
      <c r="D22" s="50" t="s">
        <v>272</v>
      </c>
      <c r="E22" s="14">
        <v>37</v>
      </c>
      <c r="F22" s="14">
        <v>16</v>
      </c>
      <c r="G22" s="14">
        <v>7</v>
      </c>
      <c r="H22" s="14">
        <v>49</v>
      </c>
      <c r="I22" s="14">
        <v>22</v>
      </c>
      <c r="J22" s="14"/>
      <c r="K22" s="49">
        <v>124</v>
      </c>
    </row>
    <row r="23" spans="1:11" x14ac:dyDescent="0.2">
      <c r="A23" s="14">
        <v>20</v>
      </c>
      <c r="B23" s="16" t="s">
        <v>273</v>
      </c>
      <c r="C23" s="16" t="s">
        <v>252</v>
      </c>
      <c r="D23" s="16" t="s">
        <v>93</v>
      </c>
      <c r="E23" s="14">
        <v>0</v>
      </c>
      <c r="F23" s="14">
        <v>0</v>
      </c>
      <c r="G23" s="14">
        <v>34</v>
      </c>
      <c r="H23" s="14">
        <v>46</v>
      </c>
      <c r="I23" s="14">
        <v>43</v>
      </c>
      <c r="J23" s="14"/>
      <c r="K23" s="49">
        <v>123</v>
      </c>
    </row>
    <row r="24" spans="1:11" x14ac:dyDescent="0.2">
      <c r="A24" s="19">
        <v>21</v>
      </c>
      <c r="B24" s="21" t="s">
        <v>274</v>
      </c>
      <c r="C24" s="21" t="s">
        <v>252</v>
      </c>
      <c r="D24" s="21" t="s">
        <v>93</v>
      </c>
      <c r="E24" s="19">
        <v>0</v>
      </c>
      <c r="F24" s="19">
        <v>0</v>
      </c>
      <c r="G24" s="19">
        <v>19</v>
      </c>
      <c r="H24" s="19">
        <v>43</v>
      </c>
      <c r="I24" s="19">
        <v>37</v>
      </c>
      <c r="J24" s="19"/>
      <c r="K24" s="52">
        <v>99</v>
      </c>
    </row>
    <row r="25" spans="1:11" x14ac:dyDescent="0.2">
      <c r="A25" s="19">
        <v>22</v>
      </c>
      <c r="B25" s="53" t="s">
        <v>275</v>
      </c>
      <c r="C25" s="53" t="s">
        <v>252</v>
      </c>
      <c r="D25" s="54" t="s">
        <v>272</v>
      </c>
      <c r="E25" s="19">
        <v>0</v>
      </c>
      <c r="F25" s="19">
        <v>19</v>
      </c>
      <c r="G25" s="19">
        <v>13</v>
      </c>
      <c r="H25" s="19">
        <v>22</v>
      </c>
      <c r="I25" s="19">
        <v>28</v>
      </c>
      <c r="J25" s="19">
        <v>0</v>
      </c>
      <c r="K25" s="52">
        <v>82</v>
      </c>
    </row>
    <row r="26" spans="1:11" x14ac:dyDescent="0.2">
      <c r="A26" s="19">
        <v>23</v>
      </c>
      <c r="B26" s="54" t="s">
        <v>276</v>
      </c>
      <c r="C26" s="54" t="s">
        <v>252</v>
      </c>
      <c r="D26" s="54" t="s">
        <v>106</v>
      </c>
      <c r="E26" s="19">
        <v>70</v>
      </c>
      <c r="F26" s="19">
        <v>0</v>
      </c>
      <c r="G26" s="19">
        <v>10</v>
      </c>
      <c r="H26" s="19">
        <v>0</v>
      </c>
      <c r="I26" s="19">
        <v>0</v>
      </c>
      <c r="J26" s="19"/>
      <c r="K26" s="52">
        <v>80</v>
      </c>
    </row>
    <row r="27" spans="1:11" x14ac:dyDescent="0.2">
      <c r="A27" s="19">
        <v>24</v>
      </c>
      <c r="B27" s="21" t="s">
        <v>277</v>
      </c>
      <c r="C27" s="54" t="s">
        <v>252</v>
      </c>
      <c r="D27" s="54" t="s">
        <v>278</v>
      </c>
      <c r="E27" s="19">
        <v>40</v>
      </c>
      <c r="F27" s="19">
        <v>0</v>
      </c>
      <c r="G27" s="19">
        <v>0</v>
      </c>
      <c r="H27" s="19">
        <v>0</v>
      </c>
      <c r="I27" s="19">
        <v>34</v>
      </c>
      <c r="J27" s="19"/>
      <c r="K27" s="52">
        <v>74</v>
      </c>
    </row>
    <row r="28" spans="1:11" x14ac:dyDescent="0.2">
      <c r="A28" s="19">
        <v>25</v>
      </c>
      <c r="B28" s="53" t="s">
        <v>279</v>
      </c>
      <c r="C28" s="53" t="s">
        <v>252</v>
      </c>
      <c r="D28" s="53" t="s">
        <v>93</v>
      </c>
      <c r="E28" s="19">
        <v>0</v>
      </c>
      <c r="F28" s="19">
        <v>25</v>
      </c>
      <c r="G28" s="19">
        <v>0</v>
      </c>
      <c r="H28" s="19">
        <v>40</v>
      </c>
      <c r="I28" s="19">
        <v>0</v>
      </c>
      <c r="J28" s="19"/>
      <c r="K28" s="52">
        <v>65</v>
      </c>
    </row>
    <row r="29" spans="1:11" x14ac:dyDescent="0.2">
      <c r="A29" s="19">
        <v>26</v>
      </c>
      <c r="B29" s="54" t="s">
        <v>280</v>
      </c>
      <c r="C29" s="54" t="s">
        <v>252</v>
      </c>
      <c r="D29" s="54" t="s">
        <v>136</v>
      </c>
      <c r="E29" s="19">
        <v>34</v>
      </c>
      <c r="F29" s="19">
        <v>22</v>
      </c>
      <c r="G29" s="19">
        <v>0</v>
      </c>
      <c r="H29" s="19">
        <v>0</v>
      </c>
      <c r="I29" s="19">
        <v>0</v>
      </c>
      <c r="J29" s="19"/>
      <c r="K29" s="52">
        <v>56</v>
      </c>
    </row>
    <row r="30" spans="1:11" x14ac:dyDescent="0.2">
      <c r="A30" s="19">
        <v>27</v>
      </c>
      <c r="B30" s="53" t="s">
        <v>281</v>
      </c>
      <c r="C30" s="53" t="s">
        <v>252</v>
      </c>
      <c r="D30" s="54" t="s">
        <v>136</v>
      </c>
      <c r="E30" s="19">
        <v>0</v>
      </c>
      <c r="F30" s="19">
        <v>55</v>
      </c>
      <c r="G30" s="19">
        <v>0</v>
      </c>
      <c r="H30" s="19">
        <v>0</v>
      </c>
      <c r="I30" s="19">
        <v>0</v>
      </c>
      <c r="J30" s="19"/>
      <c r="K30" s="52">
        <v>55</v>
      </c>
    </row>
    <row r="31" spans="1:11" x14ac:dyDescent="0.2">
      <c r="A31" s="19">
        <v>28</v>
      </c>
      <c r="B31" s="21" t="s">
        <v>282</v>
      </c>
      <c r="C31" s="21" t="s">
        <v>252</v>
      </c>
      <c r="D31" s="21" t="s">
        <v>93</v>
      </c>
      <c r="E31" s="19">
        <v>0</v>
      </c>
      <c r="F31" s="19">
        <v>0</v>
      </c>
      <c r="G31" s="19">
        <v>16</v>
      </c>
      <c r="H31" s="19">
        <v>37</v>
      </c>
      <c r="I31" s="19">
        <v>0</v>
      </c>
      <c r="J31" s="19"/>
      <c r="K31" s="52">
        <v>53</v>
      </c>
    </row>
    <row r="32" spans="1:11" x14ac:dyDescent="0.2">
      <c r="A32" s="19">
        <v>29</v>
      </c>
      <c r="B32" s="21" t="s">
        <v>283</v>
      </c>
      <c r="C32" s="21" t="s">
        <v>252</v>
      </c>
      <c r="D32" s="21" t="s">
        <v>284</v>
      </c>
      <c r="E32" s="23">
        <v>0</v>
      </c>
      <c r="F32" s="23">
        <v>0</v>
      </c>
      <c r="G32" s="23">
        <v>0</v>
      </c>
      <c r="H32" s="23">
        <v>31</v>
      </c>
      <c r="I32" s="19">
        <v>0</v>
      </c>
      <c r="J32" s="23"/>
      <c r="K32" s="52">
        <v>31</v>
      </c>
    </row>
    <row r="33" spans="1:11" x14ac:dyDescent="0.2">
      <c r="A33" s="19">
        <v>30</v>
      </c>
      <c r="B33" s="21" t="s">
        <v>285</v>
      </c>
      <c r="C33" s="21" t="s">
        <v>252</v>
      </c>
      <c r="D33" s="21" t="s">
        <v>284</v>
      </c>
      <c r="E33" s="23">
        <v>0</v>
      </c>
      <c r="F33" s="23">
        <v>0</v>
      </c>
      <c r="G33" s="23">
        <v>0</v>
      </c>
      <c r="H33" s="23">
        <v>28</v>
      </c>
      <c r="I33" s="19">
        <v>0</v>
      </c>
      <c r="J33" s="23"/>
      <c r="K33" s="52">
        <v>28</v>
      </c>
    </row>
    <row r="34" spans="1:11" x14ac:dyDescent="0.2">
      <c r="A34" s="19">
        <v>31</v>
      </c>
      <c r="B34" s="21" t="s">
        <v>286</v>
      </c>
      <c r="C34" s="21" t="s">
        <v>252</v>
      </c>
      <c r="D34" s="21" t="s">
        <v>108</v>
      </c>
      <c r="E34" s="19">
        <v>0</v>
      </c>
      <c r="F34" s="19">
        <v>0</v>
      </c>
      <c r="G34" s="19">
        <v>1</v>
      </c>
      <c r="H34" s="19">
        <v>25</v>
      </c>
      <c r="I34" s="19">
        <v>0</v>
      </c>
      <c r="J34" s="19"/>
      <c r="K34" s="52">
        <v>26</v>
      </c>
    </row>
    <row r="35" spans="1:11" x14ac:dyDescent="0.2">
      <c r="A35" s="19">
        <v>32</v>
      </c>
      <c r="B35" s="21" t="s">
        <v>287</v>
      </c>
      <c r="C35" s="21" t="s">
        <v>252</v>
      </c>
      <c r="D35" s="21" t="s">
        <v>171</v>
      </c>
      <c r="E35" s="23">
        <v>0</v>
      </c>
      <c r="F35" s="23">
        <v>0</v>
      </c>
      <c r="G35" s="23">
        <v>0</v>
      </c>
      <c r="H35" s="23">
        <v>0</v>
      </c>
      <c r="I35" s="19">
        <v>25</v>
      </c>
      <c r="J35" s="23"/>
      <c r="K35" s="52">
        <v>25</v>
      </c>
    </row>
    <row r="36" spans="1:11" x14ac:dyDescent="0.2">
      <c r="A36" s="19">
        <v>33</v>
      </c>
      <c r="B36" s="21" t="s">
        <v>288</v>
      </c>
      <c r="C36" s="21" t="s">
        <v>252</v>
      </c>
      <c r="D36" s="21" t="s">
        <v>289</v>
      </c>
      <c r="E36" s="19">
        <v>0</v>
      </c>
      <c r="F36" s="19">
        <v>0</v>
      </c>
      <c r="G36" s="19">
        <v>22</v>
      </c>
      <c r="H36" s="19">
        <v>0</v>
      </c>
      <c r="I36" s="19">
        <v>0</v>
      </c>
      <c r="J36" s="19"/>
      <c r="K36" s="52">
        <v>22</v>
      </c>
    </row>
    <row r="37" spans="1:11" x14ac:dyDescent="0.2">
      <c r="A37" s="19">
        <v>34</v>
      </c>
      <c r="B37" s="21" t="s">
        <v>290</v>
      </c>
      <c r="C37" s="21" t="s">
        <v>252</v>
      </c>
      <c r="D37" s="21" t="s">
        <v>93</v>
      </c>
      <c r="E37" s="23">
        <v>0</v>
      </c>
      <c r="F37" s="23">
        <v>0</v>
      </c>
      <c r="G37" s="23">
        <v>0</v>
      </c>
      <c r="H37" s="23">
        <v>19</v>
      </c>
      <c r="I37" s="19">
        <v>0</v>
      </c>
      <c r="J37" s="23"/>
      <c r="K37" s="52">
        <v>19</v>
      </c>
    </row>
    <row r="38" spans="1:11" x14ac:dyDescent="0.2">
      <c r="A38" s="19">
        <v>35</v>
      </c>
      <c r="B38" s="21" t="s">
        <v>291</v>
      </c>
      <c r="C38" s="21" t="s">
        <v>252</v>
      </c>
      <c r="D38" s="21" t="s">
        <v>108</v>
      </c>
      <c r="E38" s="23">
        <v>0</v>
      </c>
      <c r="F38" s="23">
        <v>0</v>
      </c>
      <c r="G38" s="23">
        <v>0</v>
      </c>
      <c r="H38" s="23">
        <v>0</v>
      </c>
      <c r="I38" s="19">
        <v>19</v>
      </c>
      <c r="J38" s="23"/>
      <c r="K38" s="52">
        <v>19</v>
      </c>
    </row>
    <row r="39" spans="1:11" x14ac:dyDescent="0.2">
      <c r="A39" s="19">
        <v>36</v>
      </c>
      <c r="B39" s="53" t="s">
        <v>292</v>
      </c>
      <c r="C39" s="53" t="s">
        <v>252</v>
      </c>
      <c r="D39" s="53" t="s">
        <v>108</v>
      </c>
      <c r="E39" s="19">
        <v>0</v>
      </c>
      <c r="F39" s="19">
        <v>13</v>
      </c>
      <c r="G39" s="19">
        <v>4</v>
      </c>
      <c r="H39" s="19">
        <v>0</v>
      </c>
      <c r="I39" s="19">
        <v>0</v>
      </c>
      <c r="J39" s="19"/>
      <c r="K39" s="52">
        <v>17</v>
      </c>
    </row>
    <row r="40" spans="1:11" x14ac:dyDescent="0.2">
      <c r="A40" s="19">
        <v>37</v>
      </c>
      <c r="B40" s="53" t="s">
        <v>293</v>
      </c>
      <c r="C40" s="53" t="s">
        <v>252</v>
      </c>
      <c r="D40" s="54" t="s">
        <v>114</v>
      </c>
      <c r="E40" s="19">
        <v>0</v>
      </c>
      <c r="F40" s="19">
        <v>10</v>
      </c>
      <c r="G40" s="19">
        <v>0</v>
      </c>
      <c r="H40" s="19">
        <v>0</v>
      </c>
      <c r="I40" s="19">
        <v>0</v>
      </c>
      <c r="J40" s="19"/>
      <c r="K40" s="52">
        <v>10</v>
      </c>
    </row>
    <row r="41" spans="1:11" x14ac:dyDescent="0.2">
      <c r="A41" s="19">
        <v>38</v>
      </c>
      <c r="B41" s="53" t="s">
        <v>294</v>
      </c>
      <c r="C41" s="53" t="s">
        <v>252</v>
      </c>
      <c r="D41" s="54" t="s">
        <v>103</v>
      </c>
      <c r="E41" s="19">
        <v>0</v>
      </c>
      <c r="F41" s="19">
        <v>7</v>
      </c>
      <c r="G41" s="19">
        <v>0</v>
      </c>
      <c r="H41" s="19">
        <v>0</v>
      </c>
      <c r="I41" s="19">
        <v>0</v>
      </c>
      <c r="J41" s="19"/>
      <c r="K41" s="52">
        <v>7</v>
      </c>
    </row>
    <row r="42" spans="1:11" x14ac:dyDescent="0.2">
      <c r="A42" s="19">
        <v>39</v>
      </c>
      <c r="B42" s="21" t="s">
        <v>295</v>
      </c>
      <c r="C42" s="21" t="s">
        <v>252</v>
      </c>
      <c r="D42" s="21" t="s">
        <v>296</v>
      </c>
      <c r="E42" s="19">
        <v>0</v>
      </c>
      <c r="F42" s="19">
        <v>0</v>
      </c>
      <c r="G42" s="19">
        <v>1</v>
      </c>
      <c r="H42" s="19">
        <v>0</v>
      </c>
      <c r="I42" s="19">
        <v>0</v>
      </c>
      <c r="J42" s="19"/>
      <c r="K42" s="52">
        <v>1</v>
      </c>
    </row>
    <row r="43" spans="1:11" x14ac:dyDescent="0.2">
      <c r="A43" s="19">
        <v>40</v>
      </c>
      <c r="B43" s="21" t="s">
        <v>297</v>
      </c>
      <c r="C43" s="21" t="s">
        <v>252</v>
      </c>
      <c r="D43" s="21" t="s">
        <v>296</v>
      </c>
      <c r="E43" s="19">
        <v>0</v>
      </c>
      <c r="F43" s="19">
        <v>0</v>
      </c>
      <c r="G43" s="19">
        <v>1</v>
      </c>
      <c r="H43" s="19">
        <v>0</v>
      </c>
      <c r="I43" s="19">
        <v>0</v>
      </c>
      <c r="J43" s="19"/>
      <c r="K43" s="52">
        <v>1</v>
      </c>
    </row>
  </sheetData>
  <pageMargins left="0.59027777777777801" right="0.59027777777777801" top="1.0631944444444399" bottom="1.0631944444444399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E28" sqref="E28"/>
    </sheetView>
  </sheetViews>
  <sheetFormatPr baseColWidth="10" defaultColWidth="9.140625" defaultRowHeight="12.75" x14ac:dyDescent="0.2"/>
  <cols>
    <col min="1" max="1" width="4.140625" style="4"/>
    <col min="2" max="2" width="14.85546875"/>
    <col min="3" max="3" width="5.140625"/>
    <col min="4" max="4" width="5" style="55"/>
    <col min="5" max="5" width="7.5703125"/>
    <col min="6" max="6" width="6.5703125"/>
    <col min="7" max="7" width="3.85546875" style="4"/>
    <col min="8" max="8" width="15"/>
    <col min="9" max="9" width="5.42578125" style="55"/>
    <col min="10" max="10" width="5" style="55"/>
    <col min="11" max="11" width="6.42578125"/>
    <col min="12" max="1025" width="11.5703125"/>
  </cols>
  <sheetData>
    <row r="1" spans="1:12" x14ac:dyDescent="0.2">
      <c r="A1" s="32"/>
      <c r="B1" s="31"/>
      <c r="C1" s="56" t="s">
        <v>252</v>
      </c>
      <c r="D1" s="56" t="s">
        <v>194</v>
      </c>
      <c r="E1" s="56" t="s">
        <v>298</v>
      </c>
      <c r="F1" s="56"/>
      <c r="G1" s="56"/>
      <c r="H1" s="56"/>
      <c r="I1" s="56" t="s">
        <v>9</v>
      </c>
      <c r="J1" s="56" t="s">
        <v>97</v>
      </c>
      <c r="K1" s="56" t="s">
        <v>299</v>
      </c>
      <c r="L1" s="4"/>
    </row>
    <row r="2" spans="1:12" x14ac:dyDescent="0.2">
      <c r="A2" s="32"/>
      <c r="B2" s="31"/>
      <c r="C2" s="31"/>
      <c r="D2" s="57"/>
      <c r="E2" s="31"/>
      <c r="F2" s="31"/>
      <c r="G2" s="32"/>
      <c r="H2" s="31"/>
      <c r="I2" s="58"/>
      <c r="J2" s="58"/>
      <c r="K2" s="59"/>
    </row>
    <row r="3" spans="1:12" x14ac:dyDescent="0.2">
      <c r="A3" s="33">
        <v>1</v>
      </c>
      <c r="B3" s="60" t="s">
        <v>300</v>
      </c>
      <c r="C3" s="18">
        <v>1055</v>
      </c>
      <c r="D3" s="18">
        <v>1107</v>
      </c>
      <c r="E3" s="60">
        <f t="shared" ref="E3:E20" si="0">C3+D3</f>
        <v>2162</v>
      </c>
      <c r="F3" s="31"/>
      <c r="G3" s="33">
        <v>1</v>
      </c>
      <c r="H3" s="60" t="s">
        <v>106</v>
      </c>
      <c r="I3" s="61">
        <v>1390</v>
      </c>
      <c r="J3" s="61">
        <v>696</v>
      </c>
      <c r="K3" s="62">
        <f t="shared" ref="K3:K18" si="1">SUM(I3:J3)</f>
        <v>2086</v>
      </c>
    </row>
    <row r="4" spans="1:12" x14ac:dyDescent="0.2">
      <c r="A4" s="33">
        <v>2</v>
      </c>
      <c r="B4" s="60" t="s">
        <v>106</v>
      </c>
      <c r="C4" s="18">
        <v>1147</v>
      </c>
      <c r="D4" s="18">
        <v>654</v>
      </c>
      <c r="E4" s="60">
        <f t="shared" si="0"/>
        <v>1801</v>
      </c>
      <c r="F4" s="31"/>
      <c r="G4" s="33">
        <v>2</v>
      </c>
      <c r="H4" s="60" t="s">
        <v>98</v>
      </c>
      <c r="I4" s="61">
        <v>232</v>
      </c>
      <c r="J4" s="61">
        <v>1354</v>
      </c>
      <c r="K4" s="62">
        <f t="shared" si="1"/>
        <v>1586</v>
      </c>
    </row>
    <row r="5" spans="1:12" x14ac:dyDescent="0.2">
      <c r="A5" s="33">
        <v>3</v>
      </c>
      <c r="B5" s="60" t="s">
        <v>136</v>
      </c>
      <c r="C5" s="18">
        <v>1106</v>
      </c>
      <c r="D5" s="18">
        <v>692</v>
      </c>
      <c r="E5" s="60">
        <f t="shared" si="0"/>
        <v>1798</v>
      </c>
      <c r="F5" s="31"/>
      <c r="G5" s="33">
        <v>3</v>
      </c>
      <c r="H5" s="60" t="s">
        <v>119</v>
      </c>
      <c r="I5" s="61">
        <v>1132</v>
      </c>
      <c r="J5" s="61">
        <v>335</v>
      </c>
      <c r="K5" s="62">
        <f t="shared" si="1"/>
        <v>1467</v>
      </c>
    </row>
    <row r="6" spans="1:12" x14ac:dyDescent="0.2">
      <c r="A6" s="32">
        <v>4</v>
      </c>
      <c r="B6" s="31" t="s">
        <v>114</v>
      </c>
      <c r="C6" s="18">
        <v>492</v>
      </c>
      <c r="D6" s="18">
        <v>634</v>
      </c>
      <c r="E6" s="60">
        <f t="shared" si="0"/>
        <v>1126</v>
      </c>
      <c r="F6" s="31"/>
      <c r="G6" s="32">
        <v>4</v>
      </c>
      <c r="H6" s="31" t="s">
        <v>300</v>
      </c>
      <c r="I6" s="61">
        <v>520</v>
      </c>
      <c r="J6" s="61">
        <v>735</v>
      </c>
      <c r="K6" s="62">
        <f t="shared" si="1"/>
        <v>1255</v>
      </c>
    </row>
    <row r="7" spans="1:12" x14ac:dyDescent="0.2">
      <c r="A7" s="32">
        <v>5</v>
      </c>
      <c r="B7" s="31" t="s">
        <v>119</v>
      </c>
      <c r="C7" s="18">
        <v>0</v>
      </c>
      <c r="D7" s="18">
        <v>724</v>
      </c>
      <c r="E7" s="60">
        <f t="shared" si="0"/>
        <v>724</v>
      </c>
      <c r="F7" s="31"/>
      <c r="G7" s="32">
        <v>5</v>
      </c>
      <c r="H7" s="31" t="s">
        <v>112</v>
      </c>
      <c r="I7" s="61">
        <v>653</v>
      </c>
      <c r="J7" s="61">
        <v>423</v>
      </c>
      <c r="K7" s="62">
        <f t="shared" si="1"/>
        <v>1076</v>
      </c>
    </row>
    <row r="8" spans="1:12" x14ac:dyDescent="0.2">
      <c r="A8" s="32">
        <v>6</v>
      </c>
      <c r="B8" s="31" t="s">
        <v>142</v>
      </c>
      <c r="C8" s="18">
        <v>0</v>
      </c>
      <c r="D8" s="18">
        <v>512</v>
      </c>
      <c r="E8" s="60">
        <f t="shared" si="0"/>
        <v>512</v>
      </c>
      <c r="F8" s="31"/>
      <c r="G8" s="32">
        <v>6</v>
      </c>
      <c r="H8" s="31" t="s">
        <v>301</v>
      </c>
      <c r="I8" s="61">
        <v>534</v>
      </c>
      <c r="J8" s="61">
        <v>503</v>
      </c>
      <c r="K8" s="62">
        <f t="shared" si="1"/>
        <v>1037</v>
      </c>
    </row>
    <row r="9" spans="1:12" x14ac:dyDescent="0.2">
      <c r="A9" s="32">
        <v>7</v>
      </c>
      <c r="B9" s="31" t="s">
        <v>301</v>
      </c>
      <c r="C9" s="18">
        <v>62</v>
      </c>
      <c r="D9" s="18">
        <v>364</v>
      </c>
      <c r="E9" s="60">
        <f t="shared" si="0"/>
        <v>426</v>
      </c>
      <c r="F9" s="31"/>
      <c r="G9" s="32">
        <v>7</v>
      </c>
      <c r="H9" s="31" t="s">
        <v>101</v>
      </c>
      <c r="I9" s="61">
        <v>367</v>
      </c>
      <c r="J9" s="61">
        <v>588</v>
      </c>
      <c r="K9" s="62">
        <f t="shared" si="1"/>
        <v>955</v>
      </c>
    </row>
    <row r="10" spans="1:12" x14ac:dyDescent="0.2">
      <c r="A10" s="32">
        <v>8</v>
      </c>
      <c r="B10" s="31" t="s">
        <v>93</v>
      </c>
      <c r="C10" s="18">
        <v>359</v>
      </c>
      <c r="D10" s="18">
        <v>59</v>
      </c>
      <c r="E10" s="60">
        <f t="shared" si="0"/>
        <v>418</v>
      </c>
      <c r="F10" s="31"/>
      <c r="G10" s="32">
        <v>8</v>
      </c>
      <c r="H10" s="31" t="s">
        <v>114</v>
      </c>
      <c r="I10" s="61">
        <v>206</v>
      </c>
      <c r="J10" s="61">
        <v>625</v>
      </c>
      <c r="K10" s="62">
        <f t="shared" si="1"/>
        <v>831</v>
      </c>
    </row>
    <row r="11" spans="1:12" x14ac:dyDescent="0.2">
      <c r="A11" s="32">
        <v>9</v>
      </c>
      <c r="B11" s="31" t="s">
        <v>112</v>
      </c>
      <c r="C11" s="18">
        <v>138</v>
      </c>
      <c r="D11" s="18">
        <v>170</v>
      </c>
      <c r="E11" s="60">
        <f t="shared" si="0"/>
        <v>308</v>
      </c>
      <c r="F11" s="31"/>
      <c r="G11" s="32">
        <v>9</v>
      </c>
      <c r="H11" s="31" t="s">
        <v>93</v>
      </c>
      <c r="I11" s="61">
        <v>111</v>
      </c>
      <c r="J11" s="61">
        <v>111</v>
      </c>
      <c r="K11" s="62">
        <f t="shared" si="1"/>
        <v>222</v>
      </c>
    </row>
    <row r="12" spans="1:12" x14ac:dyDescent="0.2">
      <c r="A12" s="32">
        <v>10</v>
      </c>
      <c r="B12" s="31" t="s">
        <v>101</v>
      </c>
      <c r="C12" s="18">
        <v>224</v>
      </c>
      <c r="D12" s="18">
        <v>0</v>
      </c>
      <c r="E12" s="60">
        <f t="shared" si="0"/>
        <v>224</v>
      </c>
      <c r="F12" s="31"/>
      <c r="G12" s="32">
        <v>10</v>
      </c>
      <c r="H12" t="s">
        <v>142</v>
      </c>
      <c r="I12" s="1">
        <v>54</v>
      </c>
      <c r="J12" s="1">
        <v>96</v>
      </c>
      <c r="K12" s="62">
        <f t="shared" si="1"/>
        <v>150</v>
      </c>
    </row>
    <row r="13" spans="1:12" x14ac:dyDescent="0.2">
      <c r="A13" s="32">
        <v>11</v>
      </c>
      <c r="B13" s="31" t="s">
        <v>302</v>
      </c>
      <c r="C13" s="18">
        <v>206</v>
      </c>
      <c r="D13" s="18">
        <v>1</v>
      </c>
      <c r="E13" s="60">
        <f t="shared" si="0"/>
        <v>207</v>
      </c>
      <c r="F13" s="31"/>
      <c r="G13" s="32">
        <v>11</v>
      </c>
      <c r="H13" s="31" t="s">
        <v>136</v>
      </c>
      <c r="I13" s="61">
        <v>1</v>
      </c>
      <c r="J13" s="61">
        <v>78</v>
      </c>
      <c r="K13" s="62">
        <f t="shared" si="1"/>
        <v>79</v>
      </c>
    </row>
    <row r="14" spans="1:12" x14ac:dyDescent="0.2">
      <c r="A14" s="32">
        <v>12</v>
      </c>
      <c r="B14" s="31" t="s">
        <v>98</v>
      </c>
      <c r="C14" s="18">
        <v>0</v>
      </c>
      <c r="D14" s="18">
        <v>207</v>
      </c>
      <c r="E14" s="60">
        <f t="shared" si="0"/>
        <v>207</v>
      </c>
      <c r="F14" s="31"/>
      <c r="G14" s="32">
        <v>12</v>
      </c>
      <c r="H14" t="s">
        <v>284</v>
      </c>
      <c r="I14" s="1">
        <v>47</v>
      </c>
      <c r="J14" s="1">
        <v>0</v>
      </c>
      <c r="K14" s="62">
        <f t="shared" si="1"/>
        <v>47</v>
      </c>
    </row>
    <row r="15" spans="1:12" x14ac:dyDescent="0.2">
      <c r="A15" s="32">
        <v>13</v>
      </c>
      <c r="B15" s="31" t="s">
        <v>265</v>
      </c>
      <c r="C15" s="18">
        <v>192</v>
      </c>
      <c r="D15" s="18">
        <v>0</v>
      </c>
      <c r="E15" s="60">
        <f t="shared" si="0"/>
        <v>192</v>
      </c>
      <c r="F15" s="31"/>
      <c r="G15" s="32">
        <v>13</v>
      </c>
      <c r="H15" t="s">
        <v>296</v>
      </c>
      <c r="I15" s="61">
        <v>10</v>
      </c>
      <c r="J15" s="1">
        <v>0</v>
      </c>
      <c r="K15" s="62">
        <f t="shared" si="1"/>
        <v>10</v>
      </c>
    </row>
    <row r="16" spans="1:12" x14ac:dyDescent="0.2">
      <c r="A16" s="32">
        <v>14</v>
      </c>
      <c r="B16" t="s">
        <v>171</v>
      </c>
      <c r="C16" s="1">
        <v>25</v>
      </c>
      <c r="D16" s="1">
        <v>75</v>
      </c>
      <c r="E16" s="60">
        <f t="shared" si="0"/>
        <v>100</v>
      </c>
      <c r="F16" s="31"/>
      <c r="G16" s="32">
        <v>14</v>
      </c>
      <c r="H16" t="s">
        <v>171</v>
      </c>
      <c r="I16" s="1">
        <v>0</v>
      </c>
      <c r="J16" s="1">
        <v>4</v>
      </c>
      <c r="K16" s="62">
        <f t="shared" si="1"/>
        <v>4</v>
      </c>
    </row>
    <row r="17" spans="1:11" x14ac:dyDescent="0.2">
      <c r="A17" s="32">
        <v>15</v>
      </c>
      <c r="B17" s="31" t="s">
        <v>278</v>
      </c>
      <c r="C17" s="18">
        <v>74</v>
      </c>
      <c r="D17" s="18">
        <v>0</v>
      </c>
      <c r="E17" s="60">
        <f t="shared" si="0"/>
        <v>74</v>
      </c>
      <c r="G17" s="32">
        <v>15</v>
      </c>
      <c r="H17" s="31" t="s">
        <v>302</v>
      </c>
      <c r="I17" s="61">
        <v>2</v>
      </c>
      <c r="J17" s="61">
        <v>0</v>
      </c>
      <c r="K17" s="62">
        <f t="shared" si="1"/>
        <v>2</v>
      </c>
    </row>
    <row r="18" spans="1:11" x14ac:dyDescent="0.2">
      <c r="A18" s="32">
        <v>16</v>
      </c>
      <c r="B18" t="s">
        <v>303</v>
      </c>
      <c r="C18" s="1">
        <v>0</v>
      </c>
      <c r="D18" s="1">
        <v>65</v>
      </c>
      <c r="E18" s="60">
        <f t="shared" si="0"/>
        <v>65</v>
      </c>
      <c r="G18" s="32">
        <v>16</v>
      </c>
      <c r="H18" s="31" t="s">
        <v>304</v>
      </c>
      <c r="I18" s="61">
        <v>1</v>
      </c>
      <c r="J18" s="61">
        <v>0</v>
      </c>
      <c r="K18" s="62">
        <f t="shared" si="1"/>
        <v>1</v>
      </c>
    </row>
    <row r="19" spans="1:11" x14ac:dyDescent="0.2">
      <c r="A19" s="32">
        <v>17</v>
      </c>
      <c r="B19" t="s">
        <v>284</v>
      </c>
      <c r="C19" s="1">
        <v>59</v>
      </c>
      <c r="D19" s="1">
        <v>4</v>
      </c>
      <c r="E19" s="60">
        <f t="shared" si="0"/>
        <v>63</v>
      </c>
    </row>
    <row r="20" spans="1:11" x14ac:dyDescent="0.2">
      <c r="A20" s="32">
        <v>18</v>
      </c>
      <c r="B20" t="s">
        <v>296</v>
      </c>
      <c r="C20" s="1">
        <v>2</v>
      </c>
      <c r="D20" s="1">
        <v>2</v>
      </c>
      <c r="E20" s="60">
        <f t="shared" si="0"/>
        <v>4</v>
      </c>
    </row>
  </sheetData>
  <printOptions verticalCentered="1"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0"/>
  <sheetViews>
    <sheetView topLeftCell="A7" zoomScaleNormal="100" workbookViewId="0">
      <selection activeCell="L41" sqref="L41"/>
    </sheetView>
  </sheetViews>
  <sheetFormatPr baseColWidth="10" defaultColWidth="9.140625" defaultRowHeight="12.75" x14ac:dyDescent="0.2"/>
  <cols>
    <col min="1" max="1" width="14.85546875" style="1"/>
    <col min="2" max="4" width="9.140625" style="3"/>
    <col min="5" max="5" width="12.140625" style="3"/>
    <col min="6" max="8" width="9.140625" style="3"/>
    <col min="9" max="1025" width="9.140625" style="1"/>
  </cols>
  <sheetData>
    <row r="1" spans="1:9" x14ac:dyDescent="0.2">
      <c r="A1" s="63" t="s">
        <v>252</v>
      </c>
      <c r="B1" s="64" t="s">
        <v>2</v>
      </c>
      <c r="C1" s="64" t="s">
        <v>3</v>
      </c>
      <c r="D1" s="64" t="s">
        <v>305</v>
      </c>
      <c r="E1" s="65" t="s">
        <v>306</v>
      </c>
      <c r="F1" s="65" t="s">
        <v>4</v>
      </c>
      <c r="G1" s="65" t="s">
        <v>5</v>
      </c>
      <c r="H1" s="65" t="s">
        <v>307</v>
      </c>
      <c r="I1"/>
    </row>
    <row r="2" spans="1:9" x14ac:dyDescent="0.2">
      <c r="A2" s="1" t="s">
        <v>308</v>
      </c>
      <c r="B2" s="3">
        <v>9</v>
      </c>
      <c r="C2" s="3">
        <v>10</v>
      </c>
      <c r="D2"/>
      <c r="E2"/>
      <c r="F2"/>
      <c r="G2" s="3">
        <v>10</v>
      </c>
      <c r="H2" s="3">
        <f t="shared" ref="H2:H9" si="0">SUM(B2:G2)</f>
        <v>29</v>
      </c>
      <c r="I2"/>
    </row>
    <row r="3" spans="1:9" x14ac:dyDescent="0.2">
      <c r="A3" s="1" t="s">
        <v>309</v>
      </c>
      <c r="B3" s="3">
        <v>10</v>
      </c>
      <c r="C3"/>
      <c r="D3" s="3">
        <v>9</v>
      </c>
      <c r="E3"/>
      <c r="F3"/>
      <c r="G3"/>
      <c r="H3" s="3">
        <f t="shared" si="0"/>
        <v>19</v>
      </c>
      <c r="I3"/>
    </row>
    <row r="4" spans="1:9" x14ac:dyDescent="0.2">
      <c r="A4" s="1" t="s">
        <v>310</v>
      </c>
      <c r="B4"/>
      <c r="C4"/>
      <c r="D4"/>
      <c r="E4"/>
      <c r="F4"/>
      <c r="G4"/>
      <c r="H4" s="3">
        <f t="shared" si="0"/>
        <v>0</v>
      </c>
      <c r="I4"/>
    </row>
    <row r="5" spans="1:9" x14ac:dyDescent="0.2">
      <c r="A5" s="1" t="s">
        <v>108</v>
      </c>
      <c r="B5"/>
      <c r="C5"/>
      <c r="D5"/>
      <c r="E5"/>
      <c r="F5"/>
      <c r="G5"/>
      <c r="H5" s="3">
        <f t="shared" si="0"/>
        <v>0</v>
      </c>
      <c r="I5"/>
    </row>
    <row r="6" spans="1:9" x14ac:dyDescent="0.2">
      <c r="A6" s="1" t="s">
        <v>114</v>
      </c>
      <c r="B6"/>
      <c r="C6"/>
      <c r="D6"/>
      <c r="E6"/>
      <c r="F6"/>
      <c r="G6"/>
      <c r="H6" s="3">
        <f t="shared" si="0"/>
        <v>0</v>
      </c>
    </row>
    <row r="7" spans="1:9" x14ac:dyDescent="0.2">
      <c r="A7" s="1" t="s">
        <v>112</v>
      </c>
      <c r="B7"/>
      <c r="C7"/>
      <c r="D7"/>
      <c r="E7"/>
      <c r="F7"/>
      <c r="G7"/>
      <c r="H7" s="3">
        <f t="shared" si="0"/>
        <v>0</v>
      </c>
    </row>
    <row r="8" spans="1:9" x14ac:dyDescent="0.2">
      <c r="A8" s="1" t="s">
        <v>93</v>
      </c>
      <c r="B8"/>
      <c r="C8"/>
      <c r="D8"/>
      <c r="E8"/>
      <c r="F8" s="3">
        <v>10</v>
      </c>
      <c r="G8"/>
      <c r="H8" s="3">
        <f t="shared" si="0"/>
        <v>10</v>
      </c>
    </row>
    <row r="9" spans="1:9" x14ac:dyDescent="0.2">
      <c r="A9" s="1" t="s">
        <v>106</v>
      </c>
      <c r="B9"/>
      <c r="C9"/>
      <c r="D9" s="3">
        <v>10</v>
      </c>
      <c r="E9"/>
      <c r="F9"/>
      <c r="G9" s="3">
        <v>9</v>
      </c>
      <c r="H9" s="3">
        <f t="shared" si="0"/>
        <v>19</v>
      </c>
    </row>
    <row r="10" spans="1:9" x14ac:dyDescent="0.2">
      <c r="A10" s="63" t="s">
        <v>194</v>
      </c>
      <c r="B10" s="64" t="s">
        <v>2</v>
      </c>
      <c r="C10" s="64" t="s">
        <v>3</v>
      </c>
      <c r="D10" s="64" t="s">
        <v>305</v>
      </c>
      <c r="E10" s="65" t="s">
        <v>306</v>
      </c>
      <c r="F10" s="65" t="s">
        <v>4</v>
      </c>
      <c r="G10" s="65" t="s">
        <v>5</v>
      </c>
      <c r="H10" s="65" t="s">
        <v>307</v>
      </c>
    </row>
    <row r="11" spans="1:9" x14ac:dyDescent="0.2">
      <c r="A11" s="1" t="s">
        <v>308</v>
      </c>
      <c r="B11"/>
      <c r="C11"/>
      <c r="D11"/>
      <c r="E11"/>
      <c r="F11"/>
      <c r="G11"/>
      <c r="H11"/>
    </row>
    <row r="12" spans="1:9" x14ac:dyDescent="0.2">
      <c r="A12" s="1" t="s">
        <v>98</v>
      </c>
      <c r="B12"/>
      <c r="C12"/>
      <c r="D12"/>
      <c r="E12"/>
      <c r="F12"/>
      <c r="G12"/>
      <c r="H12"/>
    </row>
    <row r="13" spans="1:9" x14ac:dyDescent="0.2">
      <c r="A13" s="1" t="s">
        <v>309</v>
      </c>
      <c r="B13"/>
      <c r="C13" s="3">
        <v>10</v>
      </c>
      <c r="D13" s="3">
        <v>10</v>
      </c>
      <c r="E13" s="3">
        <v>10</v>
      </c>
      <c r="F13" s="3">
        <v>10</v>
      </c>
      <c r="G13" s="3">
        <v>10</v>
      </c>
      <c r="H13" s="3">
        <v>30</v>
      </c>
    </row>
    <row r="14" spans="1:9" x14ac:dyDescent="0.2">
      <c r="A14" s="1" t="s">
        <v>310</v>
      </c>
      <c r="B14"/>
      <c r="C14" s="3">
        <v>9</v>
      </c>
      <c r="D14" s="3">
        <v>8</v>
      </c>
      <c r="E14" s="3">
        <v>9</v>
      </c>
      <c r="F14"/>
      <c r="G14"/>
      <c r="H14" s="3">
        <f t="shared" ref="H14:H19" si="1">SUM(C14:G14)</f>
        <v>26</v>
      </c>
    </row>
    <row r="15" spans="1:9" x14ac:dyDescent="0.2">
      <c r="A15" s="1" t="s">
        <v>108</v>
      </c>
      <c r="B15"/>
      <c r="C15"/>
      <c r="D15"/>
      <c r="E15"/>
      <c r="F15"/>
      <c r="G15"/>
      <c r="H15" s="3">
        <f t="shared" si="1"/>
        <v>0</v>
      </c>
    </row>
    <row r="16" spans="1:9" x14ac:dyDescent="0.2">
      <c r="A16" s="1" t="s">
        <v>114</v>
      </c>
      <c r="B16"/>
      <c r="C16"/>
      <c r="D16"/>
      <c r="E16"/>
      <c r="F16"/>
      <c r="G16"/>
      <c r="H16" s="3">
        <f t="shared" si="1"/>
        <v>0</v>
      </c>
    </row>
    <row r="17" spans="1:8" x14ac:dyDescent="0.2">
      <c r="A17" s="1" t="s">
        <v>93</v>
      </c>
      <c r="B17"/>
      <c r="C17"/>
      <c r="D17"/>
      <c r="E17"/>
      <c r="F17"/>
      <c r="G17"/>
      <c r="H17" s="3">
        <f t="shared" si="1"/>
        <v>0</v>
      </c>
    </row>
    <row r="18" spans="1:8" x14ac:dyDescent="0.2">
      <c r="A18" s="1" t="s">
        <v>106</v>
      </c>
      <c r="B18"/>
      <c r="C18"/>
      <c r="D18" s="3">
        <v>9</v>
      </c>
      <c r="E18"/>
      <c r="F18"/>
      <c r="G18"/>
      <c r="H18" s="3">
        <f t="shared" si="1"/>
        <v>9</v>
      </c>
    </row>
    <row r="19" spans="1:8" x14ac:dyDescent="0.2">
      <c r="A19" s="1" t="s">
        <v>142</v>
      </c>
      <c r="B19"/>
      <c r="C19"/>
      <c r="D19"/>
      <c r="E19" s="3">
        <v>8</v>
      </c>
      <c r="F19"/>
      <c r="G19"/>
      <c r="H19" s="3">
        <f t="shared" si="1"/>
        <v>8</v>
      </c>
    </row>
    <row r="20" spans="1:8" x14ac:dyDescent="0.2">
      <c r="A20" s="63" t="s">
        <v>9</v>
      </c>
      <c r="B20" s="64" t="s">
        <v>2</v>
      </c>
      <c r="C20" s="64" t="s">
        <v>3</v>
      </c>
      <c r="D20" s="64" t="s">
        <v>305</v>
      </c>
      <c r="E20" s="65" t="s">
        <v>306</v>
      </c>
      <c r="F20" s="65" t="s">
        <v>4</v>
      </c>
      <c r="G20" s="65" t="s">
        <v>5</v>
      </c>
      <c r="H20" s="65" t="s">
        <v>307</v>
      </c>
    </row>
    <row r="21" spans="1:8" x14ac:dyDescent="0.2">
      <c r="A21" s="1" t="s">
        <v>308</v>
      </c>
      <c r="B21"/>
      <c r="C21"/>
      <c r="D21"/>
      <c r="E21"/>
      <c r="F21"/>
      <c r="G21"/>
      <c r="H21"/>
    </row>
    <row r="22" spans="1:8" x14ac:dyDescent="0.2">
      <c r="A22" s="1" t="s">
        <v>98</v>
      </c>
      <c r="B22"/>
      <c r="C22" s="3">
        <v>8</v>
      </c>
      <c r="D22"/>
      <c r="E22"/>
      <c r="F22"/>
      <c r="G22"/>
      <c r="H22" s="3">
        <f t="shared" ref="H22:H28" si="2">SUM(B22:G22)</f>
        <v>8</v>
      </c>
    </row>
    <row r="23" spans="1:8" x14ac:dyDescent="0.2">
      <c r="A23" s="1" t="s">
        <v>309</v>
      </c>
      <c r="B23"/>
      <c r="C23"/>
      <c r="D23" s="3">
        <v>6</v>
      </c>
      <c r="E23"/>
      <c r="F23" s="3">
        <v>9</v>
      </c>
      <c r="G23"/>
      <c r="H23" s="3">
        <f t="shared" si="2"/>
        <v>15</v>
      </c>
    </row>
    <row r="24" spans="1:8" x14ac:dyDescent="0.2">
      <c r="A24" s="1" t="s">
        <v>310</v>
      </c>
      <c r="B24"/>
      <c r="C24" s="3">
        <v>10</v>
      </c>
      <c r="D24" s="3">
        <v>10</v>
      </c>
      <c r="E24"/>
      <c r="F24"/>
      <c r="G24"/>
      <c r="H24" s="3">
        <f t="shared" si="2"/>
        <v>20</v>
      </c>
    </row>
    <row r="25" spans="1:8" x14ac:dyDescent="0.2">
      <c r="A25" s="1" t="s">
        <v>108</v>
      </c>
      <c r="B25"/>
      <c r="C25" s="3">
        <v>9</v>
      </c>
      <c r="D25" s="3">
        <v>9</v>
      </c>
      <c r="E25"/>
      <c r="F25"/>
      <c r="G25" s="3">
        <v>10</v>
      </c>
      <c r="H25" s="3">
        <f t="shared" si="2"/>
        <v>28</v>
      </c>
    </row>
    <row r="26" spans="1:8" x14ac:dyDescent="0.2">
      <c r="A26" s="1" t="s">
        <v>114</v>
      </c>
      <c r="B26"/>
      <c r="C26" s="3">
        <v>7</v>
      </c>
      <c r="D26"/>
      <c r="E26"/>
      <c r="F26"/>
      <c r="G26"/>
      <c r="H26" s="3">
        <f t="shared" si="2"/>
        <v>7</v>
      </c>
    </row>
    <row r="27" spans="1:8" x14ac:dyDescent="0.2">
      <c r="A27" s="1" t="s">
        <v>112</v>
      </c>
      <c r="B27" s="3">
        <v>8</v>
      </c>
      <c r="C27" s="3">
        <v>6</v>
      </c>
      <c r="D27" s="3">
        <v>5</v>
      </c>
      <c r="E27"/>
      <c r="F27"/>
      <c r="G27"/>
      <c r="H27" s="3">
        <f t="shared" si="2"/>
        <v>19</v>
      </c>
    </row>
    <row r="28" spans="1:8" x14ac:dyDescent="0.2">
      <c r="A28" s="1" t="s">
        <v>93</v>
      </c>
      <c r="B28" s="3">
        <v>9</v>
      </c>
      <c r="C28"/>
      <c r="D28" s="3">
        <v>7</v>
      </c>
      <c r="E28"/>
      <c r="F28" s="3">
        <v>8</v>
      </c>
      <c r="G28"/>
      <c r="H28" s="3">
        <f t="shared" si="2"/>
        <v>24</v>
      </c>
    </row>
    <row r="29" spans="1:8" x14ac:dyDescent="0.2">
      <c r="A29" s="1" t="s">
        <v>106</v>
      </c>
      <c r="B29" s="3">
        <v>10</v>
      </c>
      <c r="C29"/>
      <c r="D29" s="3">
        <v>8</v>
      </c>
      <c r="E29"/>
      <c r="F29" s="3">
        <v>10</v>
      </c>
      <c r="G29" s="3">
        <v>9</v>
      </c>
      <c r="H29" s="3">
        <v>29</v>
      </c>
    </row>
    <row r="30" spans="1:8" x14ac:dyDescent="0.2">
      <c r="A30" s="63" t="s">
        <v>97</v>
      </c>
      <c r="B30" s="64" t="s">
        <v>2</v>
      </c>
      <c r="C30" s="64" t="s">
        <v>3</v>
      </c>
      <c r="D30" s="64" t="s">
        <v>305</v>
      </c>
      <c r="E30" s="65" t="s">
        <v>306</v>
      </c>
      <c r="F30" s="65" t="s">
        <v>4</v>
      </c>
      <c r="G30" s="65" t="s">
        <v>5</v>
      </c>
      <c r="H30" s="65" t="s">
        <v>307</v>
      </c>
    </row>
    <row r="31" spans="1:8" x14ac:dyDescent="0.2">
      <c r="A31" s="1" t="s">
        <v>308</v>
      </c>
      <c r="B31"/>
      <c r="C31"/>
      <c r="D31" s="3">
        <v>4</v>
      </c>
      <c r="E31"/>
      <c r="F31"/>
      <c r="G31"/>
      <c r="H31" s="3">
        <f>SUM(B31:G31)</f>
        <v>4</v>
      </c>
    </row>
    <row r="32" spans="1:8" x14ac:dyDescent="0.2">
      <c r="A32" s="1" t="s">
        <v>98</v>
      </c>
      <c r="B32"/>
      <c r="C32" s="3">
        <v>10</v>
      </c>
      <c r="D32" s="3">
        <v>10</v>
      </c>
      <c r="E32" s="3">
        <v>10</v>
      </c>
      <c r="F32"/>
      <c r="G32" s="66">
        <v>10</v>
      </c>
      <c r="H32" s="3">
        <v>30</v>
      </c>
    </row>
    <row r="33" spans="1:8" x14ac:dyDescent="0.2">
      <c r="A33" s="1" t="s">
        <v>309</v>
      </c>
      <c r="B33"/>
      <c r="C33" s="3">
        <v>9</v>
      </c>
      <c r="D33" s="3">
        <v>7</v>
      </c>
      <c r="E33" s="3">
        <v>8</v>
      </c>
      <c r="F33" s="3">
        <v>10</v>
      </c>
      <c r="G33" s="3">
        <v>7</v>
      </c>
      <c r="H33" s="3">
        <v>27</v>
      </c>
    </row>
    <row r="34" spans="1:8" x14ac:dyDescent="0.2">
      <c r="A34" s="1" t="s">
        <v>310</v>
      </c>
      <c r="B34"/>
      <c r="C34" s="3">
        <v>7</v>
      </c>
      <c r="D34" s="3">
        <v>6</v>
      </c>
      <c r="E34" s="3">
        <v>6</v>
      </c>
      <c r="F34"/>
      <c r="G34"/>
      <c r="H34" s="3">
        <f t="shared" ref="H34:H39" si="3">SUM(B34:G34)</f>
        <v>19</v>
      </c>
    </row>
    <row r="35" spans="1:8" x14ac:dyDescent="0.2">
      <c r="A35" s="1" t="s">
        <v>108</v>
      </c>
      <c r="B35"/>
      <c r="C35"/>
      <c r="D35" s="3">
        <v>8</v>
      </c>
      <c r="E35" s="3">
        <v>9</v>
      </c>
      <c r="F35"/>
      <c r="G35" s="3">
        <v>9</v>
      </c>
      <c r="H35" s="3">
        <f t="shared" si="3"/>
        <v>26</v>
      </c>
    </row>
    <row r="36" spans="1:8" x14ac:dyDescent="0.2">
      <c r="A36" s="1" t="s">
        <v>114</v>
      </c>
      <c r="B36"/>
      <c r="C36"/>
      <c r="D36"/>
      <c r="E36" s="3">
        <v>4</v>
      </c>
      <c r="F36"/>
      <c r="G36"/>
      <c r="H36" s="3">
        <f t="shared" si="3"/>
        <v>4</v>
      </c>
    </row>
    <row r="37" spans="1:8" x14ac:dyDescent="0.2">
      <c r="A37" s="1" t="s">
        <v>112</v>
      </c>
      <c r="B37"/>
      <c r="C37" s="3">
        <v>8</v>
      </c>
      <c r="D37"/>
      <c r="E37"/>
      <c r="F37"/>
      <c r="G37"/>
      <c r="H37" s="3">
        <f t="shared" si="3"/>
        <v>8</v>
      </c>
    </row>
    <row r="38" spans="1:8" x14ac:dyDescent="0.2">
      <c r="A38" s="1" t="s">
        <v>93</v>
      </c>
      <c r="B38"/>
      <c r="C38"/>
      <c r="D38" s="3">
        <v>5</v>
      </c>
      <c r="E38"/>
      <c r="F38" s="3">
        <v>9</v>
      </c>
      <c r="G38"/>
      <c r="H38" s="3">
        <f t="shared" si="3"/>
        <v>14</v>
      </c>
    </row>
    <row r="39" spans="1:8" x14ac:dyDescent="0.2">
      <c r="A39" s="1" t="s">
        <v>106</v>
      </c>
      <c r="B39"/>
      <c r="C39"/>
      <c r="D39" s="3">
        <v>9</v>
      </c>
      <c r="E39" s="3">
        <v>7</v>
      </c>
      <c r="F39"/>
      <c r="G39" s="3">
        <v>8</v>
      </c>
      <c r="H39" s="3">
        <f t="shared" si="3"/>
        <v>24</v>
      </c>
    </row>
    <row r="40" spans="1:8" x14ac:dyDescent="0.2">
      <c r="A40"/>
      <c r="B40"/>
      <c r="C40"/>
      <c r="D40"/>
      <c r="E40"/>
      <c r="F40"/>
      <c r="G40"/>
      <c r="H40"/>
    </row>
    <row r="41" spans="1:8" x14ac:dyDescent="0.2">
      <c r="A41"/>
      <c r="B41" s="67" t="s">
        <v>194</v>
      </c>
      <c r="C41" s="67" t="s">
        <v>252</v>
      </c>
      <c r="D41" s="67" t="s">
        <v>311</v>
      </c>
      <c r="E41"/>
      <c r="F41" s="67" t="s">
        <v>97</v>
      </c>
      <c r="G41" s="67" t="s">
        <v>9</v>
      </c>
      <c r="H41" s="67" t="s">
        <v>311</v>
      </c>
    </row>
    <row r="42" spans="1:8" x14ac:dyDescent="0.2">
      <c r="A42" s="68" t="s">
        <v>312</v>
      </c>
      <c r="B42" s="3">
        <v>30</v>
      </c>
      <c r="C42" s="3">
        <v>19</v>
      </c>
      <c r="D42" s="45">
        <f t="shared" ref="D42:D50" si="4">B42+C42</f>
        <v>49</v>
      </c>
      <c r="E42" s="45" t="s">
        <v>108</v>
      </c>
      <c r="F42" s="3">
        <v>26</v>
      </c>
      <c r="G42" s="3">
        <v>28</v>
      </c>
      <c r="H42" s="45">
        <f t="shared" ref="H42:H50" si="5">F42+G42</f>
        <v>54</v>
      </c>
    </row>
    <row r="43" spans="1:8" x14ac:dyDescent="0.2">
      <c r="A43" s="68" t="s">
        <v>308</v>
      </c>
      <c r="B43" s="3">
        <v>0</v>
      </c>
      <c r="C43" s="3">
        <v>29</v>
      </c>
      <c r="D43" s="45">
        <f t="shared" si="4"/>
        <v>29</v>
      </c>
      <c r="E43" s="45" t="s">
        <v>106</v>
      </c>
      <c r="F43" s="3">
        <v>24</v>
      </c>
      <c r="G43" s="3">
        <v>29</v>
      </c>
      <c r="H43" s="45">
        <f t="shared" si="5"/>
        <v>53</v>
      </c>
    </row>
    <row r="44" spans="1:8" x14ac:dyDescent="0.2">
      <c r="A44" s="68" t="s">
        <v>106</v>
      </c>
      <c r="B44" s="3">
        <v>9</v>
      </c>
      <c r="C44" s="3">
        <v>19</v>
      </c>
      <c r="D44" s="45">
        <f t="shared" si="4"/>
        <v>28</v>
      </c>
      <c r="E44" s="45" t="s">
        <v>309</v>
      </c>
      <c r="F44" s="3">
        <v>27</v>
      </c>
      <c r="G44" s="3">
        <v>15</v>
      </c>
      <c r="H44" s="45">
        <f t="shared" si="5"/>
        <v>42</v>
      </c>
    </row>
    <row r="45" spans="1:8" x14ac:dyDescent="0.2">
      <c r="A45" s="1" t="s">
        <v>310</v>
      </c>
      <c r="B45" s="3">
        <v>26</v>
      </c>
      <c r="C45" s="3">
        <v>0</v>
      </c>
      <c r="D45" s="3">
        <f t="shared" si="4"/>
        <v>26</v>
      </c>
      <c r="E45" s="3" t="s">
        <v>310</v>
      </c>
      <c r="F45" s="3">
        <v>19</v>
      </c>
      <c r="G45" s="3">
        <v>20</v>
      </c>
      <c r="H45" s="3">
        <f t="shared" si="5"/>
        <v>39</v>
      </c>
    </row>
    <row r="46" spans="1:8" x14ac:dyDescent="0.2">
      <c r="A46" s="1" t="s">
        <v>93</v>
      </c>
      <c r="B46" s="3">
        <v>0</v>
      </c>
      <c r="C46" s="3">
        <v>10</v>
      </c>
      <c r="D46" s="3">
        <f t="shared" si="4"/>
        <v>10</v>
      </c>
      <c r="E46" s="3" t="s">
        <v>98</v>
      </c>
      <c r="F46" s="3">
        <v>30</v>
      </c>
      <c r="G46" s="3">
        <v>8</v>
      </c>
      <c r="H46" s="3">
        <f t="shared" si="5"/>
        <v>38</v>
      </c>
    </row>
    <row r="47" spans="1:8" x14ac:dyDescent="0.2">
      <c r="A47" s="1" t="s">
        <v>142</v>
      </c>
      <c r="B47" s="3">
        <v>8</v>
      </c>
      <c r="C47" s="3">
        <v>0</v>
      </c>
      <c r="D47" s="3">
        <f t="shared" si="4"/>
        <v>8</v>
      </c>
      <c r="E47" s="3" t="s">
        <v>93</v>
      </c>
      <c r="F47" s="3">
        <v>14</v>
      </c>
      <c r="G47" s="3">
        <v>24</v>
      </c>
      <c r="H47" s="3">
        <f t="shared" si="5"/>
        <v>38</v>
      </c>
    </row>
    <row r="48" spans="1:8" x14ac:dyDescent="0.2">
      <c r="A48" s="1" t="s">
        <v>98</v>
      </c>
      <c r="B48" s="3">
        <v>0</v>
      </c>
      <c r="C48" s="3">
        <v>0</v>
      </c>
      <c r="D48" s="3">
        <f t="shared" si="4"/>
        <v>0</v>
      </c>
      <c r="E48" s="3" t="s">
        <v>112</v>
      </c>
      <c r="F48" s="3">
        <v>8</v>
      </c>
      <c r="G48" s="3">
        <v>19</v>
      </c>
      <c r="H48" s="3">
        <f t="shared" si="5"/>
        <v>27</v>
      </c>
    </row>
    <row r="49" spans="1:8" x14ac:dyDescent="0.2">
      <c r="A49" s="1" t="s">
        <v>108</v>
      </c>
      <c r="B49" s="3">
        <v>0</v>
      </c>
      <c r="C49" s="3">
        <v>0</v>
      </c>
      <c r="D49" s="3">
        <f t="shared" si="4"/>
        <v>0</v>
      </c>
      <c r="E49" s="3" t="s">
        <v>114</v>
      </c>
      <c r="F49" s="3">
        <v>4</v>
      </c>
      <c r="G49" s="3">
        <v>7</v>
      </c>
      <c r="H49" s="3">
        <f t="shared" si="5"/>
        <v>11</v>
      </c>
    </row>
    <row r="50" spans="1:8" x14ac:dyDescent="0.2">
      <c r="A50" s="1" t="s">
        <v>114</v>
      </c>
      <c r="B50" s="3">
        <v>0</v>
      </c>
      <c r="C50" s="3">
        <v>0</v>
      </c>
      <c r="D50" s="3">
        <f t="shared" si="4"/>
        <v>0</v>
      </c>
      <c r="E50" s="3" t="s">
        <v>308</v>
      </c>
      <c r="F50" s="3">
        <v>4</v>
      </c>
      <c r="G50" s="3">
        <v>0</v>
      </c>
      <c r="H50" s="3">
        <f t="shared" si="5"/>
        <v>4</v>
      </c>
    </row>
  </sheetData>
  <printOptions gridLines="1"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CF</vt:lpstr>
      <vt:lpstr>RF</vt:lpstr>
      <vt:lpstr>RM</vt:lpstr>
      <vt:lpstr>CM</vt:lpstr>
      <vt:lpstr>MS</vt:lpstr>
      <vt:lpstr>STAFF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Schoepf</dc:creator>
  <cp:lastModifiedBy>Supra</cp:lastModifiedBy>
  <cp:revision>22</cp:revision>
  <cp:lastPrinted>2016-09-13T06:54:46Z</cp:lastPrinted>
  <dcterms:created xsi:type="dcterms:W3CDTF">2016-04-04T19:34:27Z</dcterms:created>
  <dcterms:modified xsi:type="dcterms:W3CDTF">2016-09-29T07:46:29Z</dcterms:modified>
  <dc:language>de-DE</dc:language>
</cp:coreProperties>
</file>