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6_Grand Prix\"/>
    </mc:Choice>
  </mc:AlternateContent>
  <bookViews>
    <workbookView xWindow="0" yWindow="0" windowWidth="16380" windowHeight="8190"/>
  </bookViews>
  <sheets>
    <sheet name="CF" sheetId="1" r:id="rId1"/>
    <sheet name="CM" sheetId="2" r:id="rId2"/>
    <sheet name="RF" sheetId="3" r:id="rId3"/>
    <sheet name="RM" sheetId="4" r:id="rId4"/>
    <sheet name="MS" sheetId="5" r:id="rId5"/>
    <sheet name="Staff" sheetId="6" r:id="rId6"/>
  </sheets>
  <calcPr calcId="152511" iterateDelta="1E-4"/>
</workbook>
</file>

<file path=xl/calcChain.xml><?xml version="1.0" encoding="utf-8"?>
<calcChain xmlns="http://schemas.openxmlformats.org/spreadsheetml/2006/main">
  <c r="H50" i="6" l="1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H39" i="6"/>
  <c r="H38" i="6"/>
  <c r="H37" i="6"/>
  <c r="H36" i="6"/>
  <c r="H35" i="6"/>
  <c r="H34" i="6"/>
  <c r="H31" i="6"/>
  <c r="H28" i="6"/>
  <c r="H27" i="6"/>
  <c r="H26" i="6"/>
  <c r="H25" i="6"/>
  <c r="H24" i="6"/>
  <c r="H23" i="6"/>
  <c r="H22" i="6"/>
  <c r="H19" i="6"/>
  <c r="H18" i="6"/>
  <c r="H17" i="6"/>
  <c r="H16" i="6"/>
  <c r="H15" i="6"/>
  <c r="H14" i="6"/>
  <c r="H9" i="6"/>
  <c r="H8" i="6"/>
  <c r="H7" i="6"/>
  <c r="H6" i="6"/>
  <c r="H5" i="6"/>
  <c r="H4" i="6"/>
  <c r="H3" i="6"/>
  <c r="H2" i="6"/>
  <c r="E20" i="5"/>
  <c r="E19" i="5"/>
  <c r="K18" i="5"/>
  <c r="E18" i="5"/>
  <c r="K17" i="5"/>
  <c r="E17" i="5"/>
  <c r="K16" i="5"/>
  <c r="E16" i="5"/>
  <c r="K15" i="5"/>
  <c r="E15" i="5"/>
  <c r="K14" i="5"/>
  <c r="E14" i="5"/>
  <c r="K13" i="5"/>
  <c r="E13" i="5"/>
  <c r="K12" i="5"/>
  <c r="E12" i="5"/>
  <c r="K11" i="5"/>
  <c r="E11" i="5"/>
  <c r="K10" i="5"/>
  <c r="E10" i="5"/>
  <c r="K9" i="5"/>
  <c r="E9" i="5"/>
  <c r="K8" i="5"/>
  <c r="E8" i="5"/>
  <c r="K7" i="5"/>
  <c r="E7" i="5"/>
  <c r="K6" i="5"/>
  <c r="E6" i="5"/>
  <c r="K5" i="5"/>
  <c r="E5" i="5"/>
  <c r="K4" i="5"/>
  <c r="E4" i="5"/>
  <c r="K3" i="5"/>
  <c r="E3" i="5"/>
  <c r="M19" i="4"/>
  <c r="K19" i="4"/>
  <c r="M18" i="4"/>
  <c r="K18" i="4"/>
  <c r="M17" i="4"/>
  <c r="K17" i="4"/>
  <c r="M16" i="4"/>
  <c r="K16" i="4"/>
  <c r="M15" i="4"/>
  <c r="K15" i="4"/>
  <c r="M14" i="4"/>
  <c r="K14" i="4"/>
  <c r="M13" i="4"/>
  <c r="K13" i="4"/>
  <c r="M12" i="4"/>
  <c r="K12" i="4"/>
  <c r="M11" i="4"/>
  <c r="K11" i="4"/>
  <c r="M10" i="4"/>
  <c r="K10" i="4"/>
  <c r="M9" i="4"/>
  <c r="K9" i="4"/>
  <c r="M8" i="4"/>
  <c r="K8" i="4"/>
  <c r="M7" i="4"/>
  <c r="K7" i="4"/>
  <c r="M6" i="4"/>
  <c r="K6" i="4"/>
  <c r="M5" i="4"/>
  <c r="K5" i="4"/>
  <c r="M4" i="4"/>
  <c r="K4" i="4"/>
  <c r="M10" i="3"/>
  <c r="K10" i="3"/>
  <c r="M17" i="3"/>
  <c r="K17" i="3"/>
  <c r="M18" i="3"/>
  <c r="K18" i="3"/>
  <c r="M16" i="3"/>
  <c r="K16" i="3"/>
  <c r="M15" i="3"/>
  <c r="K15" i="3"/>
  <c r="M14" i="3"/>
  <c r="K14" i="3"/>
  <c r="M13" i="3"/>
  <c r="K13" i="3"/>
  <c r="M12" i="3"/>
  <c r="K12" i="3"/>
  <c r="M11" i="3"/>
  <c r="K11" i="3"/>
  <c r="M9" i="3"/>
  <c r="K9" i="3"/>
  <c r="M8" i="3"/>
  <c r="K8" i="3"/>
  <c r="M7" i="3"/>
  <c r="K7" i="3"/>
  <c r="M6" i="3"/>
  <c r="K6" i="3"/>
  <c r="M5" i="3"/>
  <c r="K5" i="3"/>
  <c r="M4" i="3"/>
  <c r="K4" i="3"/>
  <c r="M3" i="3"/>
  <c r="K3" i="3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M7" i="2"/>
  <c r="K7" i="2"/>
  <c r="M6" i="2"/>
  <c r="K6" i="2"/>
  <c r="M5" i="2"/>
  <c r="K5" i="2"/>
  <c r="M4" i="2"/>
  <c r="K4" i="2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1" i="1"/>
  <c r="K11" i="1"/>
  <c r="M12" i="1"/>
  <c r="K12" i="1"/>
  <c r="M10" i="1"/>
  <c r="K10" i="1"/>
  <c r="M9" i="1"/>
  <c r="K9" i="1"/>
  <c r="M8" i="1"/>
  <c r="K8" i="1"/>
  <c r="M7" i="1"/>
  <c r="K7" i="1"/>
  <c r="M6" i="1"/>
  <c r="K6" i="1"/>
  <c r="M5" i="1"/>
  <c r="K5" i="1"/>
  <c r="M4" i="1"/>
  <c r="K4" i="1"/>
</calcChain>
</file>

<file path=xl/sharedStrings.xml><?xml version="1.0" encoding="utf-8"?>
<sst xmlns="http://schemas.openxmlformats.org/spreadsheetml/2006/main" count="371" uniqueCount="131">
  <si>
    <t>Bonus</t>
  </si>
  <si>
    <t>80H</t>
  </si>
  <si>
    <t>Weit</t>
  </si>
  <si>
    <t>Speer</t>
  </si>
  <si>
    <t>600m</t>
  </si>
  <si>
    <t>Finale</t>
  </si>
  <si>
    <t>Punkte</t>
  </si>
  <si>
    <t>Endwertung</t>
  </si>
  <si>
    <t>Platzierung</t>
  </si>
  <si>
    <t>PIRCHER Linda Maria</t>
  </si>
  <si>
    <t>CF</t>
  </si>
  <si>
    <t>SV LANA</t>
  </si>
  <si>
    <t>CAVALLI Federica</t>
  </si>
  <si>
    <t>SAF BOLZANO</t>
  </si>
  <si>
    <t>CARDINALE Chiara</t>
  </si>
  <si>
    <t>KOFLER Nathalie</t>
  </si>
  <si>
    <t>MITTERSTEINER Sophie</t>
  </si>
  <si>
    <t>ENRICH Linda</t>
  </si>
  <si>
    <t>SSV BRIXEN</t>
  </si>
  <si>
    <t>GAMPER Maia</t>
  </si>
  <si>
    <t>SC MERAN</t>
  </si>
  <si>
    <t>RASO Magdalena</t>
  </si>
  <si>
    <t>FELDERER Magdalena</t>
  </si>
  <si>
    <t>MARINELLO Sara</t>
  </si>
  <si>
    <t>TELCHINI Giulia</t>
  </si>
  <si>
    <t>S.A.BOLZANO</t>
  </si>
  <si>
    <t>PLONER Lorena</t>
  </si>
  <si>
    <t>ATL.GHERDEINA</t>
  </si>
  <si>
    <t>GASSER Sarah</t>
  </si>
  <si>
    <t>SG EISACKTAL</t>
  </si>
  <si>
    <t>WALDNER Regina</t>
  </si>
  <si>
    <t>RABBIOSI Federica</t>
  </si>
  <si>
    <t>PLONER Miriam</t>
  </si>
  <si>
    <t>LC BOZEN</t>
  </si>
  <si>
    <t>MORATTI Sofia</t>
  </si>
  <si>
    <t>100H</t>
  </si>
  <si>
    <t>IRSARA Jvan Martin</t>
  </si>
  <si>
    <t>CM</t>
  </si>
  <si>
    <t>S.A Bolzano</t>
  </si>
  <si>
    <t>VONELLA Elias Nicolas</t>
  </si>
  <si>
    <t>CSS L.d.Vinci</t>
  </si>
  <si>
    <t>STABLUM Christian</t>
  </si>
  <si>
    <t>SV Lana</t>
  </si>
  <si>
    <t>PFATTNER Cristof</t>
  </si>
  <si>
    <t>SULZENBACHER Mathias</t>
  </si>
  <si>
    <t>JOCHER Elias</t>
  </si>
  <si>
    <t>SG Eisacktal</t>
  </si>
  <si>
    <t>PALETTI Nicola</t>
  </si>
  <si>
    <t>SIREUS Gabriele</t>
  </si>
  <si>
    <t>LAIMER Patrick</t>
  </si>
  <si>
    <t>ZANIN Fabio</t>
  </si>
  <si>
    <t>SOPPELSA Diego</t>
  </si>
  <si>
    <t>Atl.Gherdeina</t>
  </si>
  <si>
    <t>FARA Hugo Rafael</t>
  </si>
  <si>
    <t>AGNESANI Leonardo</t>
  </si>
  <si>
    <t>SAF Laives</t>
  </si>
  <si>
    <t>SPAZZINI Michele</t>
  </si>
  <si>
    <t>BAZZANA Julian</t>
  </si>
  <si>
    <t>GOLINELLI Paolo</t>
  </si>
  <si>
    <t>AS Merano</t>
  </si>
  <si>
    <t>60H</t>
  </si>
  <si>
    <t>Hoch</t>
  </si>
  <si>
    <t>Ball</t>
  </si>
  <si>
    <t>OBERRAUCH Annika</t>
  </si>
  <si>
    <t>RF</t>
  </si>
  <si>
    <t>LC Bozen</t>
  </si>
  <si>
    <t>FISCHNALLER Sarah</t>
  </si>
  <si>
    <t>GOFFI Chiara</t>
  </si>
  <si>
    <t>PELLICINI Denise</t>
  </si>
  <si>
    <t>VERONESI VEDOVELLI Anastasia</t>
  </si>
  <si>
    <t>THALER Greta</t>
  </si>
  <si>
    <t>MELLE Maddalena</t>
  </si>
  <si>
    <t>SC Meran</t>
  </si>
  <si>
    <t>FRITSCH Anna</t>
  </si>
  <si>
    <t>GIOVANELLI Roberta</t>
  </si>
  <si>
    <t>RAIFER Ilenia</t>
  </si>
  <si>
    <t>SSV Brixen</t>
  </si>
  <si>
    <t>TOMASINI Jana</t>
  </si>
  <si>
    <t>KOSTNER Michelle</t>
  </si>
  <si>
    <t>TURINI Lisa</t>
  </si>
  <si>
    <t>BURGO Vanessa</t>
  </si>
  <si>
    <t>CORDIOLI Miriam</t>
  </si>
  <si>
    <t>SAF Bolzano</t>
  </si>
  <si>
    <t>LAGEDER Janina</t>
  </si>
  <si>
    <t>LANDI Zeno</t>
  </si>
  <si>
    <t>RM</t>
  </si>
  <si>
    <t>CSS L.d.VINCI</t>
  </si>
  <si>
    <t>FILIPPONE Alex</t>
  </si>
  <si>
    <t>MAGRO Andres Felipe</t>
  </si>
  <si>
    <t>PIRCHER David</t>
  </si>
  <si>
    <t>PALETTI Luca</t>
  </si>
  <si>
    <t>SA BOLZANO</t>
  </si>
  <si>
    <t>GOGL Maximilian</t>
  </si>
  <si>
    <t>SV STERZING</t>
  </si>
  <si>
    <t>SCARPELLINI Gabriel</t>
  </si>
  <si>
    <t>UMILIETTI Julian</t>
  </si>
  <si>
    <t>GEIER STEFAN</t>
  </si>
  <si>
    <t>IELLICI Tobias</t>
  </si>
  <si>
    <t>BOMBONATO Davide</t>
  </si>
  <si>
    <t>PAULATO Willy</t>
  </si>
  <si>
    <t>VIANELLO Leonardo</t>
  </si>
  <si>
    <t>GENETTI Simon</t>
  </si>
  <si>
    <t>BRAUNHOFER Armin</t>
  </si>
  <si>
    <t>ANDREATTA Luca</t>
  </si>
  <si>
    <t>CM+RM</t>
  </si>
  <si>
    <t>CF+RF</t>
  </si>
  <si>
    <t>S.A. Bolzano</t>
  </si>
  <si>
    <t>SV Sterzing</t>
  </si>
  <si>
    <t>Sportclub Meran</t>
  </si>
  <si>
    <t>SSV Bruneck</t>
  </si>
  <si>
    <t>A.S.Merano</t>
  </si>
  <si>
    <t>SSV Leifers</t>
  </si>
  <si>
    <t>SC Toblach 2000</t>
  </si>
  <si>
    <t>SC Passeier</t>
  </si>
  <si>
    <t>Südt.Laufverein</t>
  </si>
  <si>
    <t>SC Berg</t>
  </si>
  <si>
    <t>LAC Vinschgau</t>
  </si>
  <si>
    <t>2°GP</t>
  </si>
  <si>
    <t>3°GP</t>
  </si>
  <si>
    <t>L.M.</t>
  </si>
  <si>
    <t>L.M</t>
  </si>
  <si>
    <t>4°GP</t>
  </si>
  <si>
    <t>5°GP</t>
  </si>
  <si>
    <t>3 Best.</t>
  </si>
  <si>
    <t>CSS L.d.V.</t>
  </si>
  <si>
    <t>S.A.Blzano</t>
  </si>
  <si>
    <t>SAF</t>
  </si>
  <si>
    <t>TOT</t>
  </si>
  <si>
    <t>S.A.Bolzano</t>
  </si>
  <si>
    <t xml:space="preserve"> </t>
  </si>
  <si>
    <t>Finale-Grand Prix Ladurner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</si>
</sst>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name val="Arial"/>
      <family val="2"/>
      <charset val="1"/>
    </font>
    <font>
      <sz val="11"/>
      <color rgb="FF800000"/>
      <name val="Calibri"/>
      <family val="2"/>
      <charset val="1"/>
    </font>
    <font>
      <sz val="10"/>
      <name val="Times New Roman"/>
      <family val="1"/>
      <charset val="1"/>
    </font>
    <font>
      <b/>
      <sz val="11"/>
      <color rgb="FF0066CC"/>
      <name val="Calibri"/>
      <family val="2"/>
      <charset val="1"/>
    </font>
    <font>
      <b/>
      <sz val="10"/>
      <name val="Arial"/>
      <family val="2"/>
      <charset val="1"/>
    </font>
    <font>
      <b/>
      <sz val="10"/>
      <color rgb="FF0070C0"/>
      <name val="Arial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FF66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66"/>
        <bgColor rgb="FF00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" xfId="0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2" borderId="1" xfId="0" applyFont="1" applyFill="1" applyBorder="1"/>
    <xf numFmtId="0" fontId="1" fillId="0" borderId="0" xfId="0" applyFont="1"/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4" borderId="0" xfId="0" applyFont="1" applyFill="1"/>
    <xf numFmtId="164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5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66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tabSelected="1" zoomScaleNormal="100" workbookViewId="0">
      <selection activeCell="B27" sqref="B27"/>
    </sheetView>
  </sheetViews>
  <sheetFormatPr baseColWidth="10" defaultColWidth="9.140625" defaultRowHeight="15" x14ac:dyDescent="0.25"/>
  <cols>
    <col min="1" max="1" width="3" style="1"/>
    <col min="2" max="2" width="22.28515625" style="1"/>
    <col min="3" max="3" width="5.7109375" style="1"/>
    <col min="4" max="4" width="15" style="1"/>
    <col min="5" max="5" width="3.42578125" style="1"/>
    <col min="6" max="6" width="6.42578125" style="1"/>
    <col min="7" max="7" width="7" style="1"/>
    <col min="8" max="8" width="8.42578125" style="1"/>
    <col min="9" max="9" width="9.5703125" style="1"/>
    <col min="10" max="10" width="8.85546875" style="1"/>
    <col min="11" max="12" width="8" style="1"/>
    <col min="13" max="13" width="11.42578125" style="2"/>
    <col min="14" max="14" width="5.7109375" style="1"/>
    <col min="15" max="15" width="8.85546875" style="3"/>
    <col min="16" max="16" width="10" style="1"/>
    <col min="17" max="1025" width="11.42578125" style="1"/>
  </cols>
  <sheetData>
    <row r="1" spans="1:16" ht="18" x14ac:dyDescent="0.25">
      <c r="A1" s="4"/>
      <c r="B1" s="5" t="s">
        <v>130</v>
      </c>
      <c r="C1" s="6"/>
      <c r="D1" s="6"/>
      <c r="E1"/>
      <c r="F1"/>
      <c r="G1"/>
      <c r="H1"/>
      <c r="I1"/>
      <c r="J1"/>
      <c r="K1"/>
      <c r="L1"/>
      <c r="M1"/>
      <c r="O1"/>
      <c r="P1"/>
    </row>
    <row r="2" spans="1:16" ht="18" x14ac:dyDescent="0.25">
      <c r="A2" s="4"/>
      <c r="B2" s="5"/>
      <c r="C2" s="6"/>
      <c r="D2" s="6"/>
      <c r="E2"/>
      <c r="F2"/>
      <c r="G2"/>
      <c r="H2"/>
      <c r="I2"/>
      <c r="J2"/>
      <c r="K2"/>
      <c r="L2"/>
      <c r="M2"/>
      <c r="O2"/>
      <c r="P2"/>
    </row>
    <row r="3" spans="1:16" x14ac:dyDescent="0.25">
      <c r="A3" s="7"/>
      <c r="B3" s="8"/>
      <c r="C3" s="9"/>
      <c r="D3" s="9"/>
      <c r="E3" s="7"/>
      <c r="F3" s="10" t="s">
        <v>0</v>
      </c>
      <c r="G3" s="10" t="s">
        <v>1</v>
      </c>
      <c r="H3" s="10" t="s">
        <v>2</v>
      </c>
      <c r="I3" s="10" t="s">
        <v>3</v>
      </c>
      <c r="J3" s="10" t="s">
        <v>4</v>
      </c>
      <c r="K3" s="10" t="s">
        <v>5</v>
      </c>
      <c r="L3" s="10" t="s">
        <v>6</v>
      </c>
      <c r="M3" s="11" t="s">
        <v>7</v>
      </c>
      <c r="O3" s="51" t="s">
        <v>6</v>
      </c>
      <c r="P3" s="51" t="s">
        <v>8</v>
      </c>
    </row>
    <row r="4" spans="1:16" x14ac:dyDescent="0.25">
      <c r="A4" s="12">
        <v>1</v>
      </c>
      <c r="B4" s="13" t="s">
        <v>9</v>
      </c>
      <c r="C4" s="14" t="s">
        <v>10</v>
      </c>
      <c r="D4" s="14" t="s">
        <v>11</v>
      </c>
      <c r="E4" s="7"/>
      <c r="F4" s="12">
        <v>370</v>
      </c>
      <c r="G4" s="7">
        <v>811</v>
      </c>
      <c r="H4" s="7">
        <v>910</v>
      </c>
      <c r="I4" s="7">
        <v>567</v>
      </c>
      <c r="J4" s="7">
        <v>438</v>
      </c>
      <c r="K4" s="7">
        <f t="shared" ref="K4:K20" si="0">SUM(G4:J4)</f>
        <v>2726</v>
      </c>
      <c r="L4" s="7">
        <v>80</v>
      </c>
      <c r="M4" s="11">
        <f t="shared" ref="M4:M20" si="1">SUM(F4+L4)</f>
        <v>450</v>
      </c>
      <c r="O4" s="51">
        <v>100</v>
      </c>
      <c r="P4" s="51">
        <v>1</v>
      </c>
    </row>
    <row r="5" spans="1:16" x14ac:dyDescent="0.25">
      <c r="A5" s="12">
        <v>2</v>
      </c>
      <c r="B5" s="13" t="s">
        <v>12</v>
      </c>
      <c r="C5" s="14" t="s">
        <v>10</v>
      </c>
      <c r="D5" s="14" t="s">
        <v>13</v>
      </c>
      <c r="E5" s="7"/>
      <c r="F5" s="12">
        <v>315</v>
      </c>
      <c r="G5" s="7">
        <v>651</v>
      </c>
      <c r="H5" s="7">
        <v>774</v>
      </c>
      <c r="I5" s="7">
        <v>521</v>
      </c>
      <c r="J5" s="7">
        <v>890</v>
      </c>
      <c r="K5" s="7">
        <f t="shared" si="0"/>
        <v>2836</v>
      </c>
      <c r="L5" s="7">
        <v>100</v>
      </c>
      <c r="M5" s="11">
        <f t="shared" si="1"/>
        <v>415</v>
      </c>
      <c r="O5" s="51">
        <v>90</v>
      </c>
      <c r="P5" s="51">
        <v>2</v>
      </c>
    </row>
    <row r="6" spans="1:16" x14ac:dyDescent="0.25">
      <c r="A6" s="12">
        <v>3</v>
      </c>
      <c r="B6" s="13" t="s">
        <v>14</v>
      </c>
      <c r="C6" s="14" t="s">
        <v>10</v>
      </c>
      <c r="D6" s="14" t="s">
        <v>13</v>
      </c>
      <c r="E6" s="7"/>
      <c r="F6" s="12">
        <v>355</v>
      </c>
      <c r="G6" s="7">
        <v>731</v>
      </c>
      <c r="H6" s="7">
        <v>728</v>
      </c>
      <c r="I6" s="7">
        <v>513</v>
      </c>
      <c r="J6" s="7">
        <v>306</v>
      </c>
      <c r="K6" s="7">
        <f t="shared" si="0"/>
        <v>2278</v>
      </c>
      <c r="L6" s="7">
        <v>55</v>
      </c>
      <c r="M6" s="11">
        <f t="shared" si="1"/>
        <v>410</v>
      </c>
      <c r="O6" s="51">
        <v>80</v>
      </c>
      <c r="P6" s="51">
        <v>3</v>
      </c>
    </row>
    <row r="7" spans="1:16" x14ac:dyDescent="0.25">
      <c r="A7" s="12">
        <v>4</v>
      </c>
      <c r="B7" s="13" t="s">
        <v>15</v>
      </c>
      <c r="C7" s="14" t="s">
        <v>10</v>
      </c>
      <c r="D7" s="14" t="s">
        <v>11</v>
      </c>
      <c r="E7" s="7"/>
      <c r="F7" s="12">
        <v>310</v>
      </c>
      <c r="G7" s="7">
        <v>836</v>
      </c>
      <c r="H7" s="7">
        <v>818</v>
      </c>
      <c r="I7" s="7">
        <v>700</v>
      </c>
      <c r="J7" s="7">
        <v>439</v>
      </c>
      <c r="K7" s="7">
        <f t="shared" si="0"/>
        <v>2793</v>
      </c>
      <c r="L7" s="7">
        <v>90</v>
      </c>
      <c r="M7" s="11">
        <f t="shared" si="1"/>
        <v>400</v>
      </c>
      <c r="O7" s="51">
        <v>75</v>
      </c>
      <c r="P7" s="51">
        <v>4</v>
      </c>
    </row>
    <row r="8" spans="1:16" x14ac:dyDescent="0.25">
      <c r="A8" s="12">
        <v>5</v>
      </c>
      <c r="B8" s="13" t="s">
        <v>16</v>
      </c>
      <c r="C8" s="14" t="s">
        <v>10</v>
      </c>
      <c r="D8" s="14" t="s">
        <v>11</v>
      </c>
      <c r="E8" s="7"/>
      <c r="F8" s="12">
        <v>320</v>
      </c>
      <c r="G8" s="7">
        <v>874</v>
      </c>
      <c r="H8" s="7">
        <v>764</v>
      </c>
      <c r="I8" s="7">
        <v>436</v>
      </c>
      <c r="J8" s="7">
        <v>496</v>
      </c>
      <c r="K8" s="7">
        <f t="shared" si="0"/>
        <v>2570</v>
      </c>
      <c r="L8" s="7">
        <v>70</v>
      </c>
      <c r="M8" s="11">
        <f t="shared" si="1"/>
        <v>390</v>
      </c>
      <c r="O8" s="51">
        <v>70</v>
      </c>
      <c r="P8" s="51">
        <v>5</v>
      </c>
    </row>
    <row r="9" spans="1:16" x14ac:dyDescent="0.25">
      <c r="A9" s="12">
        <v>6</v>
      </c>
      <c r="B9" s="13" t="s">
        <v>17</v>
      </c>
      <c r="C9" s="14" t="s">
        <v>10</v>
      </c>
      <c r="D9" s="14" t="s">
        <v>18</v>
      </c>
      <c r="E9" s="7"/>
      <c r="F9" s="12">
        <v>320</v>
      </c>
      <c r="G9" s="7">
        <v>686</v>
      </c>
      <c r="H9" s="7">
        <v>821</v>
      </c>
      <c r="I9" s="7">
        <v>448</v>
      </c>
      <c r="J9" s="7">
        <v>368</v>
      </c>
      <c r="K9" s="7">
        <f t="shared" si="0"/>
        <v>2323</v>
      </c>
      <c r="L9" s="7">
        <v>60</v>
      </c>
      <c r="M9" s="11">
        <f t="shared" si="1"/>
        <v>380</v>
      </c>
      <c r="O9" s="51">
        <v>65</v>
      </c>
      <c r="P9" s="51">
        <v>6</v>
      </c>
    </row>
    <row r="10" spans="1:16" x14ac:dyDescent="0.25">
      <c r="A10" s="12">
        <v>7</v>
      </c>
      <c r="B10" s="13" t="s">
        <v>19</v>
      </c>
      <c r="C10" s="14" t="s">
        <v>10</v>
      </c>
      <c r="D10" s="14" t="s">
        <v>20</v>
      </c>
      <c r="E10" s="7"/>
      <c r="F10" s="12">
        <v>265</v>
      </c>
      <c r="G10" s="7">
        <v>911</v>
      </c>
      <c r="H10" s="7">
        <v>664</v>
      </c>
      <c r="I10" s="7">
        <v>439</v>
      </c>
      <c r="J10" s="7">
        <v>680</v>
      </c>
      <c r="K10" s="7">
        <f t="shared" si="0"/>
        <v>2694</v>
      </c>
      <c r="L10" s="7">
        <v>75</v>
      </c>
      <c r="M10" s="11">
        <f t="shared" si="1"/>
        <v>340</v>
      </c>
      <c r="O10" s="51">
        <v>60</v>
      </c>
      <c r="P10" s="51">
        <v>7</v>
      </c>
    </row>
    <row r="11" spans="1:16" x14ac:dyDescent="0.25">
      <c r="A11" s="12">
        <v>8</v>
      </c>
      <c r="B11" s="13" t="s">
        <v>22</v>
      </c>
      <c r="C11" s="14" t="s">
        <v>10</v>
      </c>
      <c r="D11" s="14" t="s">
        <v>13</v>
      </c>
      <c r="E11" s="7"/>
      <c r="F11" s="12">
        <v>252</v>
      </c>
      <c r="G11" s="7">
        <v>367</v>
      </c>
      <c r="H11" s="7">
        <v>673</v>
      </c>
      <c r="I11" s="7">
        <v>468</v>
      </c>
      <c r="J11" s="7">
        <v>502</v>
      </c>
      <c r="K11" s="7">
        <f t="shared" si="0"/>
        <v>2010</v>
      </c>
      <c r="L11" s="7">
        <v>37</v>
      </c>
      <c r="M11" s="11">
        <f t="shared" si="1"/>
        <v>289</v>
      </c>
      <c r="O11" s="51">
        <v>55</v>
      </c>
      <c r="P11" s="51">
        <v>8</v>
      </c>
    </row>
    <row r="12" spans="1:16" x14ac:dyDescent="0.25">
      <c r="A12" s="12">
        <v>9</v>
      </c>
      <c r="B12" s="13" t="s">
        <v>21</v>
      </c>
      <c r="C12" s="14" t="s">
        <v>10</v>
      </c>
      <c r="D12" s="14" t="s">
        <v>11</v>
      </c>
      <c r="E12" s="7"/>
      <c r="F12" s="12">
        <v>222</v>
      </c>
      <c r="G12" s="7">
        <v>750</v>
      </c>
      <c r="H12" s="7">
        <v>616</v>
      </c>
      <c r="I12" s="7">
        <v>440</v>
      </c>
      <c r="J12" s="7">
        <v>640</v>
      </c>
      <c r="K12" s="7">
        <f t="shared" si="0"/>
        <v>2446</v>
      </c>
      <c r="L12" s="7">
        <v>65</v>
      </c>
      <c r="M12" s="11">
        <f t="shared" si="1"/>
        <v>287</v>
      </c>
      <c r="O12" s="51">
        <v>52</v>
      </c>
      <c r="P12" s="51">
        <v>9</v>
      </c>
    </row>
    <row r="13" spans="1:16" x14ac:dyDescent="0.25">
      <c r="A13" s="12">
        <v>10</v>
      </c>
      <c r="B13" s="13" t="s">
        <v>23</v>
      </c>
      <c r="C13" s="14" t="s">
        <v>10</v>
      </c>
      <c r="D13" s="14" t="s">
        <v>13</v>
      </c>
      <c r="E13" s="7"/>
      <c r="F13" s="12">
        <v>238</v>
      </c>
      <c r="G13" s="7">
        <v>506</v>
      </c>
      <c r="H13" s="7">
        <v>579</v>
      </c>
      <c r="I13" s="7">
        <v>438</v>
      </c>
      <c r="J13" s="7">
        <v>560</v>
      </c>
      <c r="K13" s="7">
        <f t="shared" si="0"/>
        <v>2083</v>
      </c>
      <c r="L13" s="7">
        <v>46</v>
      </c>
      <c r="M13" s="11">
        <f t="shared" si="1"/>
        <v>284</v>
      </c>
      <c r="O13" s="51">
        <v>49</v>
      </c>
      <c r="P13" s="51">
        <v>10</v>
      </c>
    </row>
    <row r="14" spans="1:16" x14ac:dyDescent="0.25">
      <c r="A14" s="12">
        <v>11</v>
      </c>
      <c r="B14" s="13" t="s">
        <v>24</v>
      </c>
      <c r="C14" s="14" t="s">
        <v>10</v>
      </c>
      <c r="D14" s="14" t="s">
        <v>25</v>
      </c>
      <c r="E14" s="7"/>
      <c r="F14" s="12">
        <v>194</v>
      </c>
      <c r="G14" s="7">
        <v>746</v>
      </c>
      <c r="H14" s="7">
        <v>533</v>
      </c>
      <c r="I14" s="7">
        <v>474</v>
      </c>
      <c r="J14" s="7">
        <v>333</v>
      </c>
      <c r="K14" s="7">
        <f t="shared" si="0"/>
        <v>2086</v>
      </c>
      <c r="L14" s="7">
        <v>49</v>
      </c>
      <c r="M14" s="11">
        <f t="shared" si="1"/>
        <v>243</v>
      </c>
      <c r="O14" s="51">
        <v>46</v>
      </c>
      <c r="P14" s="51">
        <v>11</v>
      </c>
    </row>
    <row r="15" spans="1:16" x14ac:dyDescent="0.25">
      <c r="A15" s="12">
        <v>12</v>
      </c>
      <c r="B15" s="13" t="s">
        <v>26</v>
      </c>
      <c r="C15" s="14" t="s">
        <v>10</v>
      </c>
      <c r="D15" s="14" t="s">
        <v>27</v>
      </c>
      <c r="E15" s="7"/>
      <c r="F15" s="12">
        <v>209</v>
      </c>
      <c r="G15" s="7">
        <v>709</v>
      </c>
      <c r="H15" s="7">
        <v>551</v>
      </c>
      <c r="I15" s="7">
        <v>267</v>
      </c>
      <c r="J15" s="7">
        <v>292</v>
      </c>
      <c r="K15" s="7">
        <f t="shared" si="0"/>
        <v>1819</v>
      </c>
      <c r="L15" s="7">
        <v>34</v>
      </c>
      <c r="M15" s="11">
        <f t="shared" si="1"/>
        <v>243</v>
      </c>
      <c r="O15" s="51">
        <v>43</v>
      </c>
      <c r="P15" s="51">
        <v>12</v>
      </c>
    </row>
    <row r="16" spans="1:16" x14ac:dyDescent="0.25">
      <c r="A16" s="12">
        <v>13</v>
      </c>
      <c r="B16" s="13" t="s">
        <v>28</v>
      </c>
      <c r="C16" s="13" t="s">
        <v>10</v>
      </c>
      <c r="D16" s="13" t="s">
        <v>29</v>
      </c>
      <c r="E16" s="7"/>
      <c r="F16" s="12">
        <v>170</v>
      </c>
      <c r="G16" s="7">
        <v>686</v>
      </c>
      <c r="H16" s="7">
        <v>512</v>
      </c>
      <c r="I16" s="7">
        <v>175</v>
      </c>
      <c r="J16" s="7">
        <v>671</v>
      </c>
      <c r="K16" s="7">
        <f t="shared" si="0"/>
        <v>2044</v>
      </c>
      <c r="L16" s="7">
        <v>43</v>
      </c>
      <c r="M16" s="11">
        <f t="shared" si="1"/>
        <v>213</v>
      </c>
      <c r="O16" s="51">
        <v>40</v>
      </c>
      <c r="P16" s="51">
        <v>13</v>
      </c>
    </row>
    <row r="17" spans="1:16" x14ac:dyDescent="0.25">
      <c r="A17" s="12">
        <v>14</v>
      </c>
      <c r="B17" s="13" t="s">
        <v>30</v>
      </c>
      <c r="C17" s="14" t="s">
        <v>10</v>
      </c>
      <c r="D17" s="14" t="s">
        <v>11</v>
      </c>
      <c r="E17" s="7"/>
      <c r="F17" s="12">
        <v>168</v>
      </c>
      <c r="G17" s="7">
        <v>645</v>
      </c>
      <c r="H17" s="7">
        <v>563</v>
      </c>
      <c r="I17" s="7">
        <v>521</v>
      </c>
      <c r="J17" s="7">
        <v>291</v>
      </c>
      <c r="K17" s="7">
        <f t="shared" si="0"/>
        <v>2020</v>
      </c>
      <c r="L17" s="7">
        <v>40</v>
      </c>
      <c r="M17" s="11">
        <f t="shared" si="1"/>
        <v>208</v>
      </c>
      <c r="O17" s="51">
        <v>37</v>
      </c>
      <c r="P17" s="51">
        <v>14</v>
      </c>
    </row>
    <row r="18" spans="1:16" x14ac:dyDescent="0.25">
      <c r="A18" s="12">
        <v>15</v>
      </c>
      <c r="B18" s="13" t="s">
        <v>31</v>
      </c>
      <c r="C18" s="14" t="s">
        <v>10</v>
      </c>
      <c r="D18" s="14" t="s">
        <v>25</v>
      </c>
      <c r="E18" s="7"/>
      <c r="F18" s="12">
        <v>154</v>
      </c>
      <c r="G18" s="7">
        <v>0</v>
      </c>
      <c r="H18" s="7">
        <v>536</v>
      </c>
      <c r="I18" s="7">
        <v>85</v>
      </c>
      <c r="J18" s="7">
        <v>461</v>
      </c>
      <c r="K18" s="7">
        <f t="shared" si="0"/>
        <v>1082</v>
      </c>
      <c r="L18" s="7">
        <v>31</v>
      </c>
      <c r="M18" s="11">
        <f t="shared" si="1"/>
        <v>185</v>
      </c>
      <c r="O18" s="51">
        <v>34</v>
      </c>
      <c r="P18" s="51">
        <v>15</v>
      </c>
    </row>
    <row r="19" spans="1:16" x14ac:dyDescent="0.25">
      <c r="A19" s="12">
        <v>16</v>
      </c>
      <c r="B19" s="13" t="s">
        <v>32</v>
      </c>
      <c r="C19" s="14" t="s">
        <v>10</v>
      </c>
      <c r="D19" s="14" t="s">
        <v>33</v>
      </c>
      <c r="E19" s="7"/>
      <c r="F19" s="12">
        <v>97</v>
      </c>
      <c r="G19" s="7">
        <v>647</v>
      </c>
      <c r="H19" s="7">
        <v>423</v>
      </c>
      <c r="I19" s="7">
        <v>433</v>
      </c>
      <c r="J19" s="7">
        <v>632</v>
      </c>
      <c r="K19" s="7">
        <f t="shared" si="0"/>
        <v>2135</v>
      </c>
      <c r="L19" s="7">
        <v>52</v>
      </c>
      <c r="M19" s="11">
        <f t="shared" si="1"/>
        <v>149</v>
      </c>
      <c r="O19" s="51">
        <v>31</v>
      </c>
      <c r="P19" s="51">
        <v>16</v>
      </c>
    </row>
    <row r="20" spans="1:16" x14ac:dyDescent="0.25">
      <c r="A20" s="12">
        <v>17</v>
      </c>
      <c r="B20" s="13" t="s">
        <v>34</v>
      </c>
      <c r="C20" s="14" t="s">
        <v>10</v>
      </c>
      <c r="D20" s="14" t="s">
        <v>25</v>
      </c>
      <c r="E20" s="7"/>
      <c r="F20" s="12">
        <v>96</v>
      </c>
      <c r="G20" s="7">
        <v>0</v>
      </c>
      <c r="H20" s="7">
        <v>635</v>
      </c>
      <c r="I20" s="7">
        <v>0</v>
      </c>
      <c r="J20" s="7">
        <v>387</v>
      </c>
      <c r="K20" s="7">
        <f t="shared" si="0"/>
        <v>1022</v>
      </c>
      <c r="L20" s="7">
        <v>28</v>
      </c>
      <c r="M20" s="11">
        <f t="shared" si="1"/>
        <v>124</v>
      </c>
      <c r="O20" s="51">
        <v>28</v>
      </c>
      <c r="P20" s="51">
        <v>17</v>
      </c>
    </row>
    <row r="25" spans="1:16" x14ac:dyDescent="0.25">
      <c r="B25" s="1" t="s">
        <v>129</v>
      </c>
    </row>
  </sheetData>
  <sortState ref="A4:M20">
    <sortCondition descending="1" ref="M4:M20"/>
  </sortState>
  <pageMargins left="0.31527777777777799" right="0.31527777777777799" top="0.39374999999999999" bottom="0.39374999999999999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Normal="100" workbookViewId="0">
      <selection activeCell="B23" sqref="B23"/>
    </sheetView>
  </sheetViews>
  <sheetFormatPr baseColWidth="10" defaultColWidth="9.140625" defaultRowHeight="15" x14ac:dyDescent="0.25"/>
  <cols>
    <col min="1" max="1" width="3"/>
    <col min="2" max="2" width="22.28515625"/>
    <col min="3" max="3" width="3.85546875"/>
    <col min="4" max="4" width="14.7109375"/>
    <col min="5" max="5" width="4.28515625"/>
    <col min="6" max="6" width="9.28515625"/>
    <col min="7" max="7" width="6.85546875" style="15"/>
    <col min="8" max="8" width="6.28515625" style="15"/>
    <col min="9" max="9" width="7.140625" style="15"/>
    <col min="10" max="10" width="7.42578125" style="15"/>
    <col min="11" max="11" width="7" style="15"/>
    <col min="12" max="12" width="7.7109375" style="15"/>
    <col min="13" max="13" width="11.7109375" style="15"/>
    <col min="14" max="14" width="6.140625"/>
    <col min="15" max="15" width="9.7109375"/>
    <col min="16" max="1025" width="10.7109375"/>
  </cols>
  <sheetData>
    <row r="1" spans="1:16" ht="18" x14ac:dyDescent="0.25">
      <c r="B1" s="16" t="s">
        <v>130</v>
      </c>
      <c r="G1"/>
      <c r="H1"/>
      <c r="I1"/>
      <c r="J1"/>
      <c r="K1"/>
      <c r="L1"/>
      <c r="M1"/>
    </row>
    <row r="2" spans="1:16" x14ac:dyDescent="0.25">
      <c r="G2"/>
      <c r="H2"/>
      <c r="I2"/>
      <c r="J2"/>
      <c r="K2"/>
      <c r="L2"/>
      <c r="M2"/>
    </row>
    <row r="3" spans="1:16" x14ac:dyDescent="0.25">
      <c r="A3" s="17"/>
      <c r="B3" s="14"/>
      <c r="C3" s="18"/>
      <c r="D3" s="18"/>
      <c r="E3" s="7"/>
      <c r="F3" s="12" t="s">
        <v>0</v>
      </c>
      <c r="G3" s="10" t="s">
        <v>35</v>
      </c>
      <c r="H3" s="10" t="s">
        <v>2</v>
      </c>
      <c r="I3" s="10" t="s">
        <v>3</v>
      </c>
      <c r="J3" s="10" t="s">
        <v>4</v>
      </c>
      <c r="K3" s="10" t="s">
        <v>5</v>
      </c>
      <c r="L3" s="10" t="s">
        <v>6</v>
      </c>
      <c r="M3" s="11" t="s">
        <v>7</v>
      </c>
      <c r="N3" s="1"/>
      <c r="O3" s="51" t="s">
        <v>6</v>
      </c>
      <c r="P3" s="51" t="s">
        <v>8</v>
      </c>
    </row>
    <row r="4" spans="1:16" ht="15.75" customHeight="1" x14ac:dyDescent="0.25">
      <c r="A4" s="12">
        <v>1</v>
      </c>
      <c r="B4" s="19" t="s">
        <v>36</v>
      </c>
      <c r="C4" s="19" t="s">
        <v>37</v>
      </c>
      <c r="D4" s="19" t="s">
        <v>38</v>
      </c>
      <c r="E4" s="20"/>
      <c r="F4" s="12">
        <v>360</v>
      </c>
      <c r="G4" s="21">
        <v>548</v>
      </c>
      <c r="H4" s="21">
        <v>512</v>
      </c>
      <c r="I4" s="21">
        <v>685</v>
      </c>
      <c r="J4" s="21">
        <v>521</v>
      </c>
      <c r="K4" s="21">
        <f t="shared" ref="K4:K19" si="0">SUM(G4+H4+I4+J4)</f>
        <v>2266</v>
      </c>
      <c r="L4" s="21">
        <v>100</v>
      </c>
      <c r="M4" s="11">
        <f t="shared" ref="M4:M19" si="1">SUM(F4+L4)</f>
        <v>460</v>
      </c>
      <c r="N4" s="1"/>
      <c r="O4" s="51">
        <v>100</v>
      </c>
      <c r="P4" s="51">
        <v>1</v>
      </c>
    </row>
    <row r="5" spans="1:16" x14ac:dyDescent="0.25">
      <c r="A5" s="12">
        <v>2</v>
      </c>
      <c r="B5" s="19" t="s">
        <v>39</v>
      </c>
      <c r="C5" s="19" t="s">
        <v>37</v>
      </c>
      <c r="D5" s="19" t="s">
        <v>40</v>
      </c>
      <c r="E5" s="20"/>
      <c r="F5" s="12">
        <v>380</v>
      </c>
      <c r="G5" s="21">
        <v>666</v>
      </c>
      <c r="H5" s="21">
        <v>571</v>
      </c>
      <c r="I5" s="21">
        <v>359</v>
      </c>
      <c r="J5" s="21">
        <v>595</v>
      </c>
      <c r="K5" s="21">
        <f t="shared" si="0"/>
        <v>2191</v>
      </c>
      <c r="L5" s="21">
        <v>80</v>
      </c>
      <c r="M5" s="11">
        <f t="shared" si="1"/>
        <v>460</v>
      </c>
      <c r="N5" s="1"/>
      <c r="O5" s="51">
        <v>90</v>
      </c>
      <c r="P5" s="51">
        <v>2</v>
      </c>
    </row>
    <row r="6" spans="1:16" x14ac:dyDescent="0.25">
      <c r="A6" s="12">
        <v>3</v>
      </c>
      <c r="B6" s="19" t="s">
        <v>41</v>
      </c>
      <c r="C6" s="19" t="s">
        <v>37</v>
      </c>
      <c r="D6" s="19" t="s">
        <v>42</v>
      </c>
      <c r="E6" s="20"/>
      <c r="F6" s="12">
        <v>305</v>
      </c>
      <c r="G6" s="21">
        <v>521</v>
      </c>
      <c r="H6" s="21">
        <v>542</v>
      </c>
      <c r="I6" s="21">
        <v>333</v>
      </c>
      <c r="J6" s="21">
        <v>307</v>
      </c>
      <c r="K6" s="21">
        <f t="shared" si="0"/>
        <v>1703</v>
      </c>
      <c r="L6" s="21">
        <v>60</v>
      </c>
      <c r="M6" s="11">
        <f t="shared" si="1"/>
        <v>365</v>
      </c>
      <c r="N6" s="1"/>
      <c r="O6" s="51">
        <v>80</v>
      </c>
      <c r="P6" s="51">
        <v>3</v>
      </c>
    </row>
    <row r="7" spans="1:16" x14ac:dyDescent="0.25">
      <c r="A7" s="12">
        <v>4</v>
      </c>
      <c r="B7" s="14" t="s">
        <v>43</v>
      </c>
      <c r="C7" s="14" t="s">
        <v>37</v>
      </c>
      <c r="D7" s="14" t="s">
        <v>42</v>
      </c>
      <c r="E7" s="9"/>
      <c r="F7" s="12">
        <v>282</v>
      </c>
      <c r="G7" s="21">
        <v>395</v>
      </c>
      <c r="H7" s="21">
        <v>453</v>
      </c>
      <c r="I7" s="21">
        <v>714</v>
      </c>
      <c r="J7" s="21">
        <v>93</v>
      </c>
      <c r="K7" s="21">
        <f t="shared" si="0"/>
        <v>1655</v>
      </c>
      <c r="L7" s="21">
        <v>55</v>
      </c>
      <c r="M7" s="11">
        <f t="shared" si="1"/>
        <v>337</v>
      </c>
      <c r="N7" s="1"/>
      <c r="O7" s="51">
        <v>75</v>
      </c>
      <c r="P7" s="51">
        <v>4</v>
      </c>
    </row>
    <row r="8" spans="1:16" x14ac:dyDescent="0.25">
      <c r="A8" s="12">
        <v>5</v>
      </c>
      <c r="B8" s="19" t="s">
        <v>44</v>
      </c>
      <c r="C8" s="19" t="s">
        <v>37</v>
      </c>
      <c r="D8" s="19" t="s">
        <v>42</v>
      </c>
      <c r="E8" s="20"/>
      <c r="F8" s="12">
        <v>290</v>
      </c>
      <c r="G8" s="21">
        <v>543</v>
      </c>
      <c r="H8" s="21">
        <v>0</v>
      </c>
      <c r="I8" s="21">
        <v>0</v>
      </c>
      <c r="J8" s="21">
        <v>0</v>
      </c>
      <c r="K8" s="21">
        <f t="shared" si="0"/>
        <v>543</v>
      </c>
      <c r="L8" s="21">
        <v>34</v>
      </c>
      <c r="M8" s="11">
        <f t="shared" si="1"/>
        <v>324</v>
      </c>
      <c r="N8" s="1"/>
      <c r="O8" s="51">
        <v>70</v>
      </c>
      <c r="P8" s="51">
        <v>5</v>
      </c>
    </row>
    <row r="9" spans="1:16" x14ac:dyDescent="0.25">
      <c r="A9" s="12">
        <v>6</v>
      </c>
      <c r="B9" s="19" t="s">
        <v>45</v>
      </c>
      <c r="C9" s="19" t="s">
        <v>37</v>
      </c>
      <c r="D9" s="19" t="s">
        <v>46</v>
      </c>
      <c r="E9" s="20"/>
      <c r="F9" s="12">
        <v>242</v>
      </c>
      <c r="G9" s="21">
        <v>741</v>
      </c>
      <c r="H9" s="21">
        <v>660</v>
      </c>
      <c r="I9" s="21">
        <v>85</v>
      </c>
      <c r="J9" s="21">
        <v>624</v>
      </c>
      <c r="K9" s="21">
        <f t="shared" si="0"/>
        <v>2110</v>
      </c>
      <c r="L9" s="21">
        <v>75</v>
      </c>
      <c r="M9" s="11">
        <f t="shared" si="1"/>
        <v>317</v>
      </c>
      <c r="N9" s="1"/>
      <c r="O9" s="51">
        <v>65</v>
      </c>
      <c r="P9" s="51">
        <v>6</v>
      </c>
    </row>
    <row r="10" spans="1:16" x14ac:dyDescent="0.25">
      <c r="A10" s="12">
        <v>7</v>
      </c>
      <c r="B10" s="19" t="s">
        <v>47</v>
      </c>
      <c r="C10" s="19" t="s">
        <v>37</v>
      </c>
      <c r="D10" s="19" t="s">
        <v>38</v>
      </c>
      <c r="E10" s="20"/>
      <c r="F10" s="12">
        <v>245</v>
      </c>
      <c r="G10" s="21">
        <v>464</v>
      </c>
      <c r="H10" s="21">
        <v>463</v>
      </c>
      <c r="I10" s="21">
        <v>328</v>
      </c>
      <c r="J10" s="21">
        <v>247</v>
      </c>
      <c r="K10" s="21">
        <f t="shared" si="0"/>
        <v>1502</v>
      </c>
      <c r="L10" s="21">
        <v>46</v>
      </c>
      <c r="M10" s="11">
        <f t="shared" si="1"/>
        <v>291</v>
      </c>
      <c r="N10" s="1"/>
      <c r="O10" s="51">
        <v>60</v>
      </c>
      <c r="P10" s="51">
        <v>7</v>
      </c>
    </row>
    <row r="11" spans="1:16" x14ac:dyDescent="0.25">
      <c r="A11" s="12">
        <v>8</v>
      </c>
      <c r="B11" s="19" t="s">
        <v>48</v>
      </c>
      <c r="C11" s="19" t="s">
        <v>37</v>
      </c>
      <c r="D11" s="19" t="s">
        <v>38</v>
      </c>
      <c r="E11" s="20"/>
      <c r="F11" s="12">
        <v>242</v>
      </c>
      <c r="G11" s="21">
        <v>0</v>
      </c>
      <c r="H11" s="21">
        <v>519</v>
      </c>
      <c r="I11" s="21">
        <v>298</v>
      </c>
      <c r="J11" s="21">
        <v>364</v>
      </c>
      <c r="K11" s="21">
        <f t="shared" si="0"/>
        <v>1181</v>
      </c>
      <c r="L11" s="21">
        <v>43</v>
      </c>
      <c r="M11" s="11">
        <f t="shared" si="1"/>
        <v>285</v>
      </c>
      <c r="N11" s="1"/>
      <c r="O11" s="51">
        <v>55</v>
      </c>
      <c r="P11" s="51">
        <v>8</v>
      </c>
    </row>
    <row r="12" spans="1:16" x14ac:dyDescent="0.25">
      <c r="A12" s="12">
        <v>9</v>
      </c>
      <c r="B12" s="14" t="s">
        <v>49</v>
      </c>
      <c r="C12" s="14" t="s">
        <v>37</v>
      </c>
      <c r="D12" s="14" t="s">
        <v>42</v>
      </c>
      <c r="E12" s="9"/>
      <c r="F12" s="12">
        <v>190</v>
      </c>
      <c r="G12" s="21">
        <v>658</v>
      </c>
      <c r="H12" s="21">
        <v>576</v>
      </c>
      <c r="I12" s="21">
        <v>454</v>
      </c>
      <c r="J12" s="21">
        <v>514</v>
      </c>
      <c r="K12" s="21">
        <f t="shared" si="0"/>
        <v>2202</v>
      </c>
      <c r="L12" s="21">
        <v>90</v>
      </c>
      <c r="M12" s="11">
        <f t="shared" si="1"/>
        <v>280</v>
      </c>
      <c r="N12" s="1"/>
      <c r="O12" s="51">
        <v>52</v>
      </c>
      <c r="P12" s="51">
        <v>9</v>
      </c>
    </row>
    <row r="13" spans="1:16" x14ac:dyDescent="0.25">
      <c r="A13" s="12">
        <v>10</v>
      </c>
      <c r="B13" s="22" t="s">
        <v>50</v>
      </c>
      <c r="C13" s="22" t="s">
        <v>37</v>
      </c>
      <c r="D13" s="19" t="s">
        <v>40</v>
      </c>
      <c r="E13" s="20"/>
      <c r="F13" s="12">
        <v>240</v>
      </c>
      <c r="G13" s="21">
        <v>0</v>
      </c>
      <c r="H13" s="21">
        <v>456</v>
      </c>
      <c r="I13" s="21">
        <v>0</v>
      </c>
      <c r="J13" s="21">
        <v>177</v>
      </c>
      <c r="K13" s="21">
        <f t="shared" si="0"/>
        <v>633</v>
      </c>
      <c r="L13" s="21">
        <v>37</v>
      </c>
      <c r="M13" s="11">
        <f t="shared" si="1"/>
        <v>277</v>
      </c>
      <c r="N13" s="1"/>
      <c r="O13" s="51">
        <v>49</v>
      </c>
      <c r="P13" s="51">
        <v>10</v>
      </c>
    </row>
    <row r="14" spans="1:16" x14ac:dyDescent="0.25">
      <c r="A14" s="12">
        <v>11</v>
      </c>
      <c r="B14" s="19" t="s">
        <v>51</v>
      </c>
      <c r="C14" s="19" t="s">
        <v>37</v>
      </c>
      <c r="D14" s="19" t="s">
        <v>52</v>
      </c>
      <c r="E14" s="20"/>
      <c r="F14" s="12">
        <v>224</v>
      </c>
      <c r="G14" s="21">
        <v>583</v>
      </c>
      <c r="H14" s="21">
        <v>484</v>
      </c>
      <c r="I14" s="21">
        <v>0</v>
      </c>
      <c r="J14" s="21">
        <v>470</v>
      </c>
      <c r="K14" s="21">
        <f t="shared" si="0"/>
        <v>1537</v>
      </c>
      <c r="L14" s="21">
        <v>49</v>
      </c>
      <c r="M14" s="11">
        <f t="shared" si="1"/>
        <v>273</v>
      </c>
      <c r="N14" s="1"/>
      <c r="O14" s="51">
        <v>46</v>
      </c>
      <c r="P14" s="51">
        <v>11</v>
      </c>
    </row>
    <row r="15" spans="1:16" x14ac:dyDescent="0.25">
      <c r="A15" s="12">
        <v>12</v>
      </c>
      <c r="B15" s="22" t="s">
        <v>53</v>
      </c>
      <c r="C15" s="22" t="s">
        <v>37</v>
      </c>
      <c r="D15" s="19" t="s">
        <v>40</v>
      </c>
      <c r="E15" s="20"/>
      <c r="F15" s="12">
        <v>199</v>
      </c>
      <c r="G15" s="21">
        <v>378</v>
      </c>
      <c r="H15" s="21">
        <v>568</v>
      </c>
      <c r="I15" s="21">
        <v>370</v>
      </c>
      <c r="J15" s="21">
        <v>575</v>
      </c>
      <c r="K15" s="21">
        <f t="shared" si="0"/>
        <v>1891</v>
      </c>
      <c r="L15" s="21">
        <v>70</v>
      </c>
      <c r="M15" s="11">
        <f t="shared" si="1"/>
        <v>269</v>
      </c>
      <c r="N15" s="1"/>
      <c r="O15" s="51">
        <v>43</v>
      </c>
      <c r="P15" s="51">
        <v>12</v>
      </c>
    </row>
    <row r="16" spans="1:16" x14ac:dyDescent="0.25">
      <c r="A16" s="12">
        <v>13</v>
      </c>
      <c r="B16" s="19" t="s">
        <v>54</v>
      </c>
      <c r="C16" s="19" t="s">
        <v>37</v>
      </c>
      <c r="D16" s="19" t="s">
        <v>55</v>
      </c>
      <c r="E16" s="20"/>
      <c r="F16" s="12">
        <v>192</v>
      </c>
      <c r="G16" s="21">
        <v>658</v>
      </c>
      <c r="H16" s="21">
        <v>484</v>
      </c>
      <c r="I16" s="21">
        <v>343</v>
      </c>
      <c r="J16" s="21">
        <v>255</v>
      </c>
      <c r="K16" s="21">
        <f t="shared" si="0"/>
        <v>1740</v>
      </c>
      <c r="L16" s="21">
        <v>65</v>
      </c>
      <c r="M16" s="11">
        <f t="shared" si="1"/>
        <v>257</v>
      </c>
      <c r="N16" s="1"/>
      <c r="O16" s="51">
        <v>40</v>
      </c>
      <c r="P16" s="51">
        <v>13</v>
      </c>
    </row>
    <row r="17" spans="1:16" x14ac:dyDescent="0.25">
      <c r="A17" s="12">
        <v>14</v>
      </c>
      <c r="B17" s="19" t="s">
        <v>56</v>
      </c>
      <c r="C17" s="19" t="s">
        <v>37</v>
      </c>
      <c r="D17" s="19" t="s">
        <v>38</v>
      </c>
      <c r="E17" s="20"/>
      <c r="F17" s="12">
        <v>186</v>
      </c>
      <c r="G17" s="21">
        <v>418</v>
      </c>
      <c r="H17" s="21">
        <v>463</v>
      </c>
      <c r="I17" s="21">
        <v>389</v>
      </c>
      <c r="J17" s="21">
        <v>286</v>
      </c>
      <c r="K17" s="21">
        <f t="shared" si="0"/>
        <v>1556</v>
      </c>
      <c r="L17" s="21">
        <v>52</v>
      </c>
      <c r="M17" s="11">
        <f t="shared" si="1"/>
        <v>238</v>
      </c>
      <c r="N17" s="1"/>
      <c r="O17" s="51">
        <v>37</v>
      </c>
      <c r="P17" s="51">
        <v>14</v>
      </c>
    </row>
    <row r="18" spans="1:16" x14ac:dyDescent="0.25">
      <c r="A18" s="12">
        <v>15</v>
      </c>
      <c r="B18" s="22" t="s">
        <v>57</v>
      </c>
      <c r="C18" s="22" t="s">
        <v>37</v>
      </c>
      <c r="D18" s="19" t="s">
        <v>40</v>
      </c>
      <c r="E18" s="20"/>
      <c r="F18" s="12">
        <v>151</v>
      </c>
      <c r="G18" s="21">
        <v>274</v>
      </c>
      <c r="H18" s="21">
        <v>386</v>
      </c>
      <c r="I18" s="21">
        <v>42</v>
      </c>
      <c r="J18" s="21">
        <v>202</v>
      </c>
      <c r="K18" s="21">
        <f t="shared" si="0"/>
        <v>904</v>
      </c>
      <c r="L18" s="21">
        <v>40</v>
      </c>
      <c r="M18" s="11">
        <f t="shared" si="1"/>
        <v>191</v>
      </c>
      <c r="N18" s="1"/>
      <c r="O18" s="51">
        <v>34</v>
      </c>
      <c r="P18" s="51">
        <v>15</v>
      </c>
    </row>
    <row r="19" spans="1:16" x14ac:dyDescent="0.25">
      <c r="A19" s="12">
        <v>16</v>
      </c>
      <c r="B19" s="14" t="s">
        <v>58</v>
      </c>
      <c r="C19" s="19" t="s">
        <v>37</v>
      </c>
      <c r="D19" s="19" t="s">
        <v>59</v>
      </c>
      <c r="E19" s="20"/>
      <c r="F19" s="12">
        <v>124</v>
      </c>
      <c r="G19" s="21">
        <v>0</v>
      </c>
      <c r="H19" s="21">
        <v>0</v>
      </c>
      <c r="I19" s="21">
        <v>0</v>
      </c>
      <c r="J19" s="21">
        <v>484</v>
      </c>
      <c r="K19" s="21">
        <f t="shared" si="0"/>
        <v>484</v>
      </c>
      <c r="L19" s="21">
        <v>31</v>
      </c>
      <c r="M19" s="11">
        <f t="shared" si="1"/>
        <v>155</v>
      </c>
      <c r="N19" s="1"/>
      <c r="O19" s="51">
        <v>31</v>
      </c>
      <c r="P19" s="51">
        <v>16</v>
      </c>
    </row>
    <row r="20" spans="1:16" x14ac:dyDescent="0.25">
      <c r="O20" s="50"/>
      <c r="P20" s="1"/>
    </row>
  </sheetData>
  <sortState ref="A4:M19">
    <sortCondition descending="1" ref="M4:M19"/>
  </sortState>
  <pageMargins left="0.31527777777777799" right="0.31527777777777799" top="0.59027777777777801" bottom="0.5902777777777780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activeCell="B25" sqref="B25"/>
    </sheetView>
  </sheetViews>
  <sheetFormatPr baseColWidth="10" defaultColWidth="9.140625" defaultRowHeight="15" x14ac:dyDescent="0.25"/>
  <cols>
    <col min="1" max="1" width="3"/>
    <col min="2" max="2" width="28"/>
    <col min="3" max="3" width="3.140625"/>
    <col min="4" max="4" width="11.7109375"/>
    <col min="5" max="5" width="3"/>
    <col min="6" max="6" width="9.42578125"/>
    <col min="7" max="7" width="7.7109375" style="15"/>
    <col min="8" max="8" width="8.28515625" style="15"/>
    <col min="9" max="9" width="7" style="15"/>
    <col min="10" max="10" width="7.5703125" style="15"/>
    <col min="11" max="11" width="8" style="15"/>
    <col min="12" max="12" width="7.5703125" style="15"/>
    <col min="13" max="13" width="12.5703125" style="23"/>
    <col min="14" max="14" width="7.140625"/>
    <col min="15" max="15" width="8.7109375"/>
    <col min="16" max="16" width="10.28515625" style="15"/>
    <col min="17" max="1025" width="10.7109375"/>
  </cols>
  <sheetData>
    <row r="1" spans="1:16" ht="18" x14ac:dyDescent="0.25">
      <c r="B1" s="16" t="s">
        <v>130</v>
      </c>
      <c r="G1"/>
      <c r="H1"/>
      <c r="I1"/>
      <c r="J1"/>
      <c r="K1"/>
      <c r="L1"/>
      <c r="M1"/>
      <c r="P1"/>
    </row>
    <row r="2" spans="1:16" x14ac:dyDescent="0.25">
      <c r="A2" s="8"/>
      <c r="B2" s="7"/>
      <c r="C2" s="24"/>
      <c r="D2" s="24"/>
      <c r="E2" s="24"/>
      <c r="F2" s="10" t="s">
        <v>0</v>
      </c>
      <c r="G2" s="10" t="s">
        <v>60</v>
      </c>
      <c r="H2" s="10" t="s">
        <v>61</v>
      </c>
      <c r="I2" s="10" t="s">
        <v>62</v>
      </c>
      <c r="J2" s="10" t="s">
        <v>4</v>
      </c>
      <c r="K2" s="10" t="s">
        <v>5</v>
      </c>
      <c r="L2" s="10" t="s">
        <v>6</v>
      </c>
      <c r="M2" s="25" t="s">
        <v>7</v>
      </c>
      <c r="N2" s="1"/>
      <c r="O2" s="51" t="s">
        <v>6</v>
      </c>
      <c r="P2" s="51" t="s">
        <v>8</v>
      </c>
    </row>
    <row r="3" spans="1:16" x14ac:dyDescent="0.25">
      <c r="A3" s="26">
        <v>1</v>
      </c>
      <c r="B3" s="27" t="s">
        <v>63</v>
      </c>
      <c r="C3" s="27" t="s">
        <v>64</v>
      </c>
      <c r="D3" s="27" t="s">
        <v>65</v>
      </c>
      <c r="E3" s="24"/>
      <c r="F3" s="26">
        <v>390</v>
      </c>
      <c r="G3" s="21">
        <v>1048</v>
      </c>
      <c r="H3" s="21">
        <v>835</v>
      </c>
      <c r="I3" s="21">
        <v>679</v>
      </c>
      <c r="J3" s="21">
        <v>1035</v>
      </c>
      <c r="K3" s="21">
        <f t="shared" ref="K3:K18" si="0">SUM(G3:J3)</f>
        <v>3597</v>
      </c>
      <c r="L3" s="21">
        <v>100</v>
      </c>
      <c r="M3" s="25">
        <f t="shared" ref="M3:M18" si="1">SUM(F3+L3)</f>
        <v>490</v>
      </c>
      <c r="N3" s="1"/>
      <c r="O3" s="51">
        <v>100</v>
      </c>
      <c r="P3" s="51">
        <v>1</v>
      </c>
    </row>
    <row r="4" spans="1:16" x14ac:dyDescent="0.25">
      <c r="A4" s="26">
        <v>2</v>
      </c>
      <c r="B4" s="27" t="s">
        <v>66</v>
      </c>
      <c r="C4" s="27" t="s">
        <v>64</v>
      </c>
      <c r="D4" s="27" t="s">
        <v>65</v>
      </c>
      <c r="E4" s="24"/>
      <c r="F4" s="26">
        <v>380</v>
      </c>
      <c r="G4" s="21">
        <v>974</v>
      </c>
      <c r="H4" s="21">
        <v>703</v>
      </c>
      <c r="I4" s="21">
        <v>734</v>
      </c>
      <c r="J4" s="21">
        <v>785</v>
      </c>
      <c r="K4" s="21">
        <f t="shared" si="0"/>
        <v>3196</v>
      </c>
      <c r="L4" s="21">
        <v>90</v>
      </c>
      <c r="M4" s="25">
        <f t="shared" si="1"/>
        <v>470</v>
      </c>
      <c r="N4" s="1"/>
      <c r="O4" s="51">
        <v>90</v>
      </c>
      <c r="P4" s="51">
        <v>2</v>
      </c>
    </row>
    <row r="5" spans="1:16" x14ac:dyDescent="0.25">
      <c r="A5" s="26">
        <v>3</v>
      </c>
      <c r="B5" s="27" t="s">
        <v>67</v>
      </c>
      <c r="C5" s="27" t="s">
        <v>64</v>
      </c>
      <c r="D5" s="27" t="s">
        <v>52</v>
      </c>
      <c r="E5" s="24"/>
      <c r="F5" s="26">
        <v>320</v>
      </c>
      <c r="G5" s="21">
        <v>825</v>
      </c>
      <c r="H5" s="21">
        <v>758</v>
      </c>
      <c r="I5" s="21">
        <v>740</v>
      </c>
      <c r="J5" s="21">
        <v>565</v>
      </c>
      <c r="K5" s="21">
        <f t="shared" si="0"/>
        <v>2888</v>
      </c>
      <c r="L5" s="21">
        <v>75</v>
      </c>
      <c r="M5" s="25">
        <f t="shared" si="1"/>
        <v>395</v>
      </c>
      <c r="N5" s="1"/>
      <c r="O5" s="51">
        <v>80</v>
      </c>
      <c r="P5" s="51">
        <v>3</v>
      </c>
    </row>
    <row r="6" spans="1:16" x14ac:dyDescent="0.25">
      <c r="A6" s="26">
        <v>4</v>
      </c>
      <c r="B6" s="27" t="s">
        <v>68</v>
      </c>
      <c r="C6" s="27" t="s">
        <v>64</v>
      </c>
      <c r="D6" s="27" t="s">
        <v>38</v>
      </c>
      <c r="E6" s="24"/>
      <c r="F6" s="26">
        <v>315</v>
      </c>
      <c r="G6" s="21">
        <v>918</v>
      </c>
      <c r="H6" s="21">
        <v>758</v>
      </c>
      <c r="I6" s="21">
        <v>447</v>
      </c>
      <c r="J6" s="21">
        <v>726</v>
      </c>
      <c r="K6" s="21">
        <f t="shared" si="0"/>
        <v>2849</v>
      </c>
      <c r="L6" s="21">
        <v>70</v>
      </c>
      <c r="M6" s="25">
        <f t="shared" si="1"/>
        <v>385</v>
      </c>
      <c r="N6" s="1"/>
      <c r="O6" s="51">
        <v>75</v>
      </c>
      <c r="P6" s="51">
        <v>4</v>
      </c>
    </row>
    <row r="7" spans="1:16" x14ac:dyDescent="0.25">
      <c r="A7" s="26">
        <v>5</v>
      </c>
      <c r="B7" s="27" t="s">
        <v>69</v>
      </c>
      <c r="C7" s="27" t="s">
        <v>64</v>
      </c>
      <c r="D7" s="27" t="s">
        <v>65</v>
      </c>
      <c r="E7" s="24"/>
      <c r="F7" s="26">
        <v>290</v>
      </c>
      <c r="G7" s="21">
        <v>1006</v>
      </c>
      <c r="H7" s="21">
        <v>758</v>
      </c>
      <c r="I7" s="21">
        <v>390</v>
      </c>
      <c r="J7" s="21">
        <v>622</v>
      </c>
      <c r="K7" s="21">
        <f t="shared" si="0"/>
        <v>2776</v>
      </c>
      <c r="L7" s="21">
        <v>65</v>
      </c>
      <c r="M7" s="25">
        <f t="shared" si="1"/>
        <v>355</v>
      </c>
      <c r="N7" s="1"/>
      <c r="O7" s="51">
        <v>70</v>
      </c>
      <c r="P7" s="51">
        <v>5</v>
      </c>
    </row>
    <row r="8" spans="1:16" x14ac:dyDescent="0.25">
      <c r="A8" s="26">
        <v>6</v>
      </c>
      <c r="B8" s="27" t="s">
        <v>70</v>
      </c>
      <c r="C8" s="27" t="s">
        <v>64</v>
      </c>
      <c r="D8" s="27" t="s">
        <v>42</v>
      </c>
      <c r="E8" s="24"/>
      <c r="F8" s="26">
        <v>280</v>
      </c>
      <c r="G8" s="21">
        <v>903</v>
      </c>
      <c r="H8" s="21">
        <v>703</v>
      </c>
      <c r="I8" s="21">
        <v>317</v>
      </c>
      <c r="J8" s="21">
        <v>825</v>
      </c>
      <c r="K8" s="21">
        <f t="shared" si="0"/>
        <v>2748</v>
      </c>
      <c r="L8" s="21">
        <v>60</v>
      </c>
      <c r="M8" s="25">
        <f t="shared" si="1"/>
        <v>340</v>
      </c>
      <c r="N8" s="1"/>
      <c r="O8" s="51">
        <v>65</v>
      </c>
      <c r="P8" s="51">
        <v>6</v>
      </c>
    </row>
    <row r="9" spans="1:16" x14ac:dyDescent="0.25">
      <c r="A9" s="26">
        <v>7</v>
      </c>
      <c r="B9" s="27" t="s">
        <v>71</v>
      </c>
      <c r="C9" s="27" t="s">
        <v>64</v>
      </c>
      <c r="D9" s="27" t="s">
        <v>72</v>
      </c>
      <c r="E9" s="24"/>
      <c r="F9" s="26">
        <v>241</v>
      </c>
      <c r="G9" s="21">
        <v>886</v>
      </c>
      <c r="H9" s="21">
        <v>731</v>
      </c>
      <c r="I9" s="21">
        <v>532</v>
      </c>
      <c r="J9" s="21">
        <v>1006</v>
      </c>
      <c r="K9" s="21">
        <f t="shared" si="0"/>
        <v>3155</v>
      </c>
      <c r="L9" s="21">
        <v>80</v>
      </c>
      <c r="M9" s="25">
        <f t="shared" si="1"/>
        <v>321</v>
      </c>
      <c r="N9" s="1"/>
      <c r="O9" s="51">
        <v>60</v>
      </c>
      <c r="P9" s="51">
        <v>7</v>
      </c>
    </row>
    <row r="10" spans="1:16" x14ac:dyDescent="0.25">
      <c r="A10" s="26">
        <v>8</v>
      </c>
      <c r="B10" s="28" t="s">
        <v>83</v>
      </c>
      <c r="C10" s="28" t="s">
        <v>64</v>
      </c>
      <c r="D10" s="27" t="s">
        <v>46</v>
      </c>
      <c r="E10" s="24"/>
      <c r="F10" s="26">
        <v>233</v>
      </c>
      <c r="G10" s="21">
        <v>783</v>
      </c>
      <c r="H10" s="21">
        <v>758</v>
      </c>
      <c r="I10" s="21">
        <v>120</v>
      </c>
      <c r="J10" s="21">
        <v>420</v>
      </c>
      <c r="K10" s="21">
        <f t="shared" si="0"/>
        <v>2081</v>
      </c>
      <c r="L10" s="21">
        <v>37</v>
      </c>
      <c r="M10" s="25">
        <f t="shared" si="1"/>
        <v>270</v>
      </c>
      <c r="N10" s="1"/>
      <c r="O10" s="51">
        <v>55</v>
      </c>
      <c r="P10" s="51">
        <v>8</v>
      </c>
    </row>
    <row r="11" spans="1:16" x14ac:dyDescent="0.25">
      <c r="A11" s="26">
        <v>9</v>
      </c>
      <c r="B11" s="27" t="s">
        <v>73</v>
      </c>
      <c r="C11" s="27" t="s">
        <v>64</v>
      </c>
      <c r="D11" s="27" t="s">
        <v>65</v>
      </c>
      <c r="E11" s="24"/>
      <c r="F11" s="26">
        <v>212</v>
      </c>
      <c r="G11" s="21">
        <v>818</v>
      </c>
      <c r="H11" s="21">
        <v>605</v>
      </c>
      <c r="I11" s="21">
        <v>292</v>
      </c>
      <c r="J11" s="21">
        <v>618</v>
      </c>
      <c r="K11" s="21">
        <f t="shared" si="0"/>
        <v>2333</v>
      </c>
      <c r="L11" s="21">
        <v>52</v>
      </c>
      <c r="M11" s="25">
        <f t="shared" si="1"/>
        <v>264</v>
      </c>
      <c r="N11" s="1"/>
      <c r="O11" s="51">
        <v>52</v>
      </c>
      <c r="P11" s="51">
        <v>9</v>
      </c>
    </row>
    <row r="12" spans="1:16" x14ac:dyDescent="0.25">
      <c r="A12" s="26">
        <v>10</v>
      </c>
      <c r="B12" s="28" t="s">
        <v>74</v>
      </c>
      <c r="C12" s="28" t="s">
        <v>64</v>
      </c>
      <c r="D12" s="27" t="s">
        <v>38</v>
      </c>
      <c r="E12" s="24"/>
      <c r="F12" s="26">
        <v>210</v>
      </c>
      <c r="G12" s="21">
        <v>836</v>
      </c>
      <c r="H12" s="21">
        <v>758</v>
      </c>
      <c r="I12" s="21">
        <v>260</v>
      </c>
      <c r="J12" s="21">
        <v>451</v>
      </c>
      <c r="K12" s="21">
        <f t="shared" si="0"/>
        <v>2305</v>
      </c>
      <c r="L12" s="21">
        <v>46</v>
      </c>
      <c r="M12" s="25">
        <f t="shared" si="1"/>
        <v>256</v>
      </c>
      <c r="N12" s="1"/>
      <c r="O12" s="51">
        <v>49</v>
      </c>
      <c r="P12" s="51">
        <v>10</v>
      </c>
    </row>
    <row r="13" spans="1:16" x14ac:dyDescent="0.25">
      <c r="A13" s="26">
        <v>11</v>
      </c>
      <c r="B13" s="28" t="s">
        <v>75</v>
      </c>
      <c r="C13" s="28" t="s">
        <v>64</v>
      </c>
      <c r="D13" s="28" t="s">
        <v>76</v>
      </c>
      <c r="E13" s="29"/>
      <c r="F13" s="26">
        <v>193</v>
      </c>
      <c r="G13" s="21">
        <v>778</v>
      </c>
      <c r="H13" s="21">
        <v>649</v>
      </c>
      <c r="I13" s="21">
        <v>367</v>
      </c>
      <c r="J13" s="21">
        <v>679</v>
      </c>
      <c r="K13" s="21">
        <f t="shared" si="0"/>
        <v>2473</v>
      </c>
      <c r="L13" s="21">
        <v>55</v>
      </c>
      <c r="M13" s="25">
        <f t="shared" si="1"/>
        <v>248</v>
      </c>
      <c r="N13" s="1"/>
      <c r="O13" s="51">
        <v>46</v>
      </c>
      <c r="P13" s="51">
        <v>11</v>
      </c>
    </row>
    <row r="14" spans="1:16" x14ac:dyDescent="0.25">
      <c r="A14" s="26">
        <v>12</v>
      </c>
      <c r="B14" s="27" t="s">
        <v>77</v>
      </c>
      <c r="C14" s="27" t="s">
        <v>64</v>
      </c>
      <c r="D14" s="27" t="s">
        <v>52</v>
      </c>
      <c r="E14" s="24"/>
      <c r="F14" s="26">
        <v>189</v>
      </c>
      <c r="G14" s="21">
        <v>711</v>
      </c>
      <c r="H14" s="21">
        <v>519</v>
      </c>
      <c r="I14" s="21">
        <v>355</v>
      </c>
      <c r="J14" s="21">
        <v>393</v>
      </c>
      <c r="K14" s="21">
        <f t="shared" si="0"/>
        <v>1978</v>
      </c>
      <c r="L14" s="21">
        <v>34</v>
      </c>
      <c r="M14" s="25">
        <f t="shared" si="1"/>
        <v>223</v>
      </c>
      <c r="N14" s="1"/>
      <c r="O14" s="51">
        <v>43</v>
      </c>
      <c r="P14" s="51">
        <v>12</v>
      </c>
    </row>
    <row r="15" spans="1:16" x14ac:dyDescent="0.25">
      <c r="A15" s="26">
        <v>13</v>
      </c>
      <c r="B15" s="27" t="s">
        <v>78</v>
      </c>
      <c r="C15" s="27" t="s">
        <v>64</v>
      </c>
      <c r="D15" s="27" t="s">
        <v>46</v>
      </c>
      <c r="E15" s="24"/>
      <c r="F15" s="26">
        <v>190</v>
      </c>
      <c r="G15" s="21">
        <v>592</v>
      </c>
      <c r="H15" s="21">
        <v>605</v>
      </c>
      <c r="I15" s="21">
        <v>299</v>
      </c>
      <c r="J15" s="21">
        <v>100</v>
      </c>
      <c r="K15" s="21">
        <f t="shared" si="0"/>
        <v>1596</v>
      </c>
      <c r="L15" s="21">
        <v>31</v>
      </c>
      <c r="M15" s="25">
        <f t="shared" si="1"/>
        <v>221</v>
      </c>
      <c r="N15" s="1"/>
      <c r="O15" s="51">
        <v>40</v>
      </c>
      <c r="P15" s="51">
        <v>13</v>
      </c>
    </row>
    <row r="16" spans="1:16" x14ac:dyDescent="0.25">
      <c r="A16" s="26">
        <v>14</v>
      </c>
      <c r="B16" s="28" t="s">
        <v>79</v>
      </c>
      <c r="C16" s="28" t="s">
        <v>64</v>
      </c>
      <c r="D16" s="27" t="s">
        <v>42</v>
      </c>
      <c r="E16" s="24"/>
      <c r="F16" s="26">
        <v>168</v>
      </c>
      <c r="G16" s="21">
        <v>770</v>
      </c>
      <c r="H16" s="21">
        <v>605</v>
      </c>
      <c r="I16" s="21">
        <v>409</v>
      </c>
      <c r="J16" s="21">
        <v>482</v>
      </c>
      <c r="K16" s="21">
        <f t="shared" si="0"/>
        <v>2266</v>
      </c>
      <c r="L16" s="21">
        <v>43</v>
      </c>
      <c r="M16" s="25">
        <f t="shared" si="1"/>
        <v>211</v>
      </c>
      <c r="N16" s="1"/>
      <c r="O16" s="51">
        <v>37</v>
      </c>
      <c r="P16" s="51">
        <v>14</v>
      </c>
    </row>
    <row r="17" spans="1:16" x14ac:dyDescent="0.25">
      <c r="A17" s="26">
        <v>15</v>
      </c>
      <c r="B17" s="27" t="s">
        <v>81</v>
      </c>
      <c r="C17" s="27" t="s">
        <v>64</v>
      </c>
      <c r="D17" s="27" t="s">
        <v>82</v>
      </c>
      <c r="E17" s="24"/>
      <c r="F17" s="26">
        <v>148</v>
      </c>
      <c r="G17" s="21">
        <v>646</v>
      </c>
      <c r="H17" s="21">
        <v>605</v>
      </c>
      <c r="I17" s="21">
        <v>345</v>
      </c>
      <c r="J17" s="21">
        <v>639</v>
      </c>
      <c r="K17" s="21">
        <f t="shared" si="0"/>
        <v>2235</v>
      </c>
      <c r="L17" s="21">
        <v>40</v>
      </c>
      <c r="M17" s="25">
        <f t="shared" si="1"/>
        <v>188</v>
      </c>
      <c r="N17" s="1"/>
      <c r="O17" s="51">
        <v>34</v>
      </c>
      <c r="P17" s="51">
        <v>15</v>
      </c>
    </row>
    <row r="18" spans="1:16" x14ac:dyDescent="0.25">
      <c r="A18" s="26">
        <v>16</v>
      </c>
      <c r="B18" s="28" t="s">
        <v>80</v>
      </c>
      <c r="C18" s="28" t="s">
        <v>64</v>
      </c>
      <c r="D18" s="27" t="s">
        <v>42</v>
      </c>
      <c r="E18" s="24"/>
      <c r="F18" s="26">
        <v>138</v>
      </c>
      <c r="G18" s="21">
        <v>759</v>
      </c>
      <c r="H18" s="21">
        <v>605</v>
      </c>
      <c r="I18" s="21">
        <v>455</v>
      </c>
      <c r="J18" s="21">
        <v>492</v>
      </c>
      <c r="K18" s="21">
        <f t="shared" si="0"/>
        <v>2311</v>
      </c>
      <c r="L18" s="21">
        <v>49</v>
      </c>
      <c r="M18" s="25">
        <f t="shared" si="1"/>
        <v>187</v>
      </c>
      <c r="N18" s="1"/>
      <c r="O18" s="51">
        <v>31</v>
      </c>
      <c r="P18" s="51">
        <v>16</v>
      </c>
    </row>
  </sheetData>
  <sortState ref="A3:M18">
    <sortCondition descending="1" ref="M3:M18"/>
  </sortState>
  <pageMargins left="0.31527777777777799" right="0.31527777777777799" top="0.59027777777777801" bottom="0.5902777777777780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Normal="100" workbookViewId="0"/>
  </sheetViews>
  <sheetFormatPr baseColWidth="10" defaultColWidth="9.140625" defaultRowHeight="15" x14ac:dyDescent="0.25"/>
  <cols>
    <col min="1" max="1" width="3"/>
    <col min="2" max="2" width="22"/>
    <col min="3" max="3" width="3.85546875"/>
    <col min="4" max="4" width="14"/>
    <col min="5" max="5" width="3.7109375"/>
    <col min="6" max="6" width="8.85546875"/>
    <col min="7" max="7" width="9.140625" style="15"/>
    <col min="8" max="10" width="8.140625" style="15"/>
    <col min="11" max="11" width="7.85546875" style="15"/>
    <col min="12" max="12" width="8.5703125" style="15"/>
    <col min="13" max="13" width="11.28515625" style="15"/>
    <col min="14" max="14" width="6.7109375"/>
    <col min="15" max="15" width="9.140625" style="30"/>
    <col min="16" max="16" width="10.7109375" style="30"/>
    <col min="17" max="1025" width="10.7109375"/>
  </cols>
  <sheetData>
    <row r="1" spans="1:16" ht="18" x14ac:dyDescent="0.25">
      <c r="B1" s="5" t="s">
        <v>130</v>
      </c>
      <c r="G1"/>
      <c r="H1"/>
      <c r="I1"/>
      <c r="J1"/>
      <c r="K1"/>
      <c r="L1"/>
      <c r="M1"/>
      <c r="O1"/>
      <c r="P1"/>
    </row>
    <row r="2" spans="1:16" x14ac:dyDescent="0.25">
      <c r="G2"/>
      <c r="H2"/>
      <c r="I2"/>
      <c r="J2"/>
      <c r="K2"/>
      <c r="L2"/>
      <c r="M2"/>
      <c r="O2"/>
      <c r="P2"/>
    </row>
    <row r="3" spans="1:16" x14ac:dyDescent="0.25">
      <c r="A3" s="21"/>
      <c r="B3" s="9"/>
      <c r="C3" s="24"/>
      <c r="D3" s="24"/>
      <c r="E3" s="24"/>
      <c r="F3" s="10" t="s">
        <v>0</v>
      </c>
      <c r="G3" s="10" t="s">
        <v>60</v>
      </c>
      <c r="H3" s="10" t="s">
        <v>61</v>
      </c>
      <c r="I3" s="10" t="s">
        <v>62</v>
      </c>
      <c r="J3" s="10" t="s">
        <v>4</v>
      </c>
      <c r="K3" s="10" t="s">
        <v>5</v>
      </c>
      <c r="L3" s="10" t="s">
        <v>6</v>
      </c>
      <c r="M3" s="11" t="s">
        <v>7</v>
      </c>
      <c r="N3" s="1"/>
      <c r="O3" s="51" t="s">
        <v>6</v>
      </c>
      <c r="P3" s="51" t="s">
        <v>8</v>
      </c>
    </row>
    <row r="4" spans="1:16" x14ac:dyDescent="0.25">
      <c r="A4" s="12">
        <v>1</v>
      </c>
      <c r="B4" s="13" t="s">
        <v>84</v>
      </c>
      <c r="C4" s="13" t="s">
        <v>85</v>
      </c>
      <c r="D4" s="13" t="s">
        <v>86</v>
      </c>
      <c r="E4" s="24"/>
      <c r="F4" s="12">
        <v>370</v>
      </c>
      <c r="G4" s="21">
        <v>860</v>
      </c>
      <c r="H4" s="21">
        <v>568</v>
      </c>
      <c r="I4" s="21">
        <v>587</v>
      </c>
      <c r="J4" s="21">
        <v>592</v>
      </c>
      <c r="K4" s="21">
        <f t="shared" ref="K4:K19" si="0">SUM(G4:J4)</f>
        <v>2607</v>
      </c>
      <c r="L4" s="21">
        <v>100</v>
      </c>
      <c r="M4" s="11">
        <f t="shared" ref="M4:M19" si="1">SUM(F4+L4)</f>
        <v>470</v>
      </c>
      <c r="N4" s="1"/>
      <c r="O4" s="51">
        <v>100</v>
      </c>
      <c r="P4" s="51">
        <v>1</v>
      </c>
    </row>
    <row r="5" spans="1:16" x14ac:dyDescent="0.25">
      <c r="A5" s="12">
        <v>2</v>
      </c>
      <c r="B5" s="13" t="s">
        <v>87</v>
      </c>
      <c r="C5" s="13" t="s">
        <v>85</v>
      </c>
      <c r="D5" s="13" t="s">
        <v>13</v>
      </c>
      <c r="E5" s="24"/>
      <c r="F5" s="12">
        <v>315</v>
      </c>
      <c r="G5" s="21">
        <v>765</v>
      </c>
      <c r="H5" s="21">
        <v>741</v>
      </c>
      <c r="I5" s="21">
        <v>451</v>
      </c>
      <c r="J5" s="21">
        <v>393</v>
      </c>
      <c r="K5" s="21">
        <f t="shared" si="0"/>
        <v>2350</v>
      </c>
      <c r="L5" s="21">
        <v>80</v>
      </c>
      <c r="M5" s="11">
        <f t="shared" si="1"/>
        <v>395</v>
      </c>
      <c r="N5" s="1"/>
      <c r="O5" s="51">
        <v>90</v>
      </c>
      <c r="P5" s="51">
        <v>2</v>
      </c>
    </row>
    <row r="6" spans="1:16" x14ac:dyDescent="0.25">
      <c r="A6" s="12">
        <v>3</v>
      </c>
      <c r="B6" s="13" t="s">
        <v>88</v>
      </c>
      <c r="C6" s="13" t="s">
        <v>85</v>
      </c>
      <c r="D6" s="13" t="s">
        <v>29</v>
      </c>
      <c r="E6" s="24"/>
      <c r="F6" s="12">
        <v>295</v>
      </c>
      <c r="G6" s="21">
        <v>743</v>
      </c>
      <c r="H6" s="21">
        <v>641</v>
      </c>
      <c r="I6" s="21">
        <v>433</v>
      </c>
      <c r="J6" s="21">
        <v>742</v>
      </c>
      <c r="K6" s="21">
        <f t="shared" si="0"/>
        <v>2559</v>
      </c>
      <c r="L6" s="21">
        <v>90</v>
      </c>
      <c r="M6" s="11">
        <f t="shared" si="1"/>
        <v>385</v>
      </c>
      <c r="N6" s="1"/>
      <c r="O6" s="51">
        <v>80</v>
      </c>
      <c r="P6" s="51">
        <v>3</v>
      </c>
    </row>
    <row r="7" spans="1:16" x14ac:dyDescent="0.25">
      <c r="A7" s="12">
        <v>4</v>
      </c>
      <c r="B7" s="13" t="s">
        <v>89</v>
      </c>
      <c r="C7" s="13" t="s">
        <v>85</v>
      </c>
      <c r="D7" s="13" t="s">
        <v>11</v>
      </c>
      <c r="E7" s="24"/>
      <c r="F7" s="12">
        <v>300</v>
      </c>
      <c r="G7" s="21">
        <v>716</v>
      </c>
      <c r="H7" s="21">
        <v>716</v>
      </c>
      <c r="I7" s="21">
        <v>543</v>
      </c>
      <c r="J7" s="21">
        <v>211</v>
      </c>
      <c r="K7" s="21">
        <f t="shared" si="0"/>
        <v>2186</v>
      </c>
      <c r="L7" s="21">
        <v>70</v>
      </c>
      <c r="M7" s="11">
        <f t="shared" si="1"/>
        <v>370</v>
      </c>
      <c r="N7" s="1"/>
      <c r="O7" s="51">
        <v>75</v>
      </c>
      <c r="P7" s="51">
        <v>4</v>
      </c>
    </row>
    <row r="8" spans="1:16" x14ac:dyDescent="0.25">
      <c r="A8" s="12">
        <v>5</v>
      </c>
      <c r="B8" s="13" t="s">
        <v>90</v>
      </c>
      <c r="C8" s="13" t="s">
        <v>85</v>
      </c>
      <c r="D8" s="13" t="s">
        <v>91</v>
      </c>
      <c r="E8" s="24"/>
      <c r="F8" s="12">
        <v>245</v>
      </c>
      <c r="G8" s="21">
        <v>689</v>
      </c>
      <c r="H8" s="21">
        <v>544</v>
      </c>
      <c r="I8" s="21">
        <v>325</v>
      </c>
      <c r="J8" s="21">
        <v>358</v>
      </c>
      <c r="K8" s="21">
        <f t="shared" si="0"/>
        <v>1916</v>
      </c>
      <c r="L8" s="21">
        <v>55</v>
      </c>
      <c r="M8" s="11">
        <f t="shared" si="1"/>
        <v>300</v>
      </c>
      <c r="N8" s="1"/>
      <c r="O8" s="51">
        <v>70</v>
      </c>
      <c r="P8" s="51">
        <v>5</v>
      </c>
    </row>
    <row r="9" spans="1:16" x14ac:dyDescent="0.25">
      <c r="A9" s="12">
        <v>6</v>
      </c>
      <c r="B9" s="14" t="s">
        <v>92</v>
      </c>
      <c r="C9" s="14" t="s">
        <v>85</v>
      </c>
      <c r="D9" s="14" t="s">
        <v>93</v>
      </c>
      <c r="E9" s="9"/>
      <c r="F9" s="12">
        <v>210</v>
      </c>
      <c r="G9" s="21">
        <v>679</v>
      </c>
      <c r="H9" s="21">
        <v>716</v>
      </c>
      <c r="I9" s="21">
        <v>546</v>
      </c>
      <c r="J9" s="21">
        <v>250</v>
      </c>
      <c r="K9" s="21">
        <f t="shared" si="0"/>
        <v>2191</v>
      </c>
      <c r="L9" s="21">
        <v>75</v>
      </c>
      <c r="M9" s="11">
        <f t="shared" si="1"/>
        <v>285</v>
      </c>
      <c r="N9" s="1"/>
      <c r="O9" s="51">
        <v>65</v>
      </c>
      <c r="P9" s="51">
        <v>6</v>
      </c>
    </row>
    <row r="10" spans="1:16" x14ac:dyDescent="0.25">
      <c r="A10" s="12">
        <v>7</v>
      </c>
      <c r="B10" s="13" t="s">
        <v>94</v>
      </c>
      <c r="C10" s="13" t="s">
        <v>85</v>
      </c>
      <c r="D10" s="13" t="s">
        <v>91</v>
      </c>
      <c r="E10" s="24"/>
      <c r="F10" s="12">
        <v>219</v>
      </c>
      <c r="G10" s="21">
        <v>672</v>
      </c>
      <c r="H10" s="21">
        <v>617</v>
      </c>
      <c r="I10" s="21">
        <v>377</v>
      </c>
      <c r="J10" s="21">
        <v>47</v>
      </c>
      <c r="K10" s="21">
        <f t="shared" si="0"/>
        <v>1713</v>
      </c>
      <c r="L10" s="21">
        <v>46</v>
      </c>
      <c r="M10" s="11">
        <f t="shared" si="1"/>
        <v>265</v>
      </c>
      <c r="N10" s="1"/>
      <c r="O10" s="51">
        <v>60</v>
      </c>
      <c r="P10" s="51">
        <v>7</v>
      </c>
    </row>
    <row r="11" spans="1:16" x14ac:dyDescent="0.25">
      <c r="A11" s="12">
        <v>8</v>
      </c>
      <c r="B11" s="13" t="s">
        <v>95</v>
      </c>
      <c r="C11" s="13" t="s">
        <v>85</v>
      </c>
      <c r="D11" s="13" t="s">
        <v>11</v>
      </c>
      <c r="E11" s="24"/>
      <c r="F11" s="12">
        <v>195</v>
      </c>
      <c r="G11" s="21">
        <v>567</v>
      </c>
      <c r="H11" s="21">
        <v>568</v>
      </c>
      <c r="I11" s="21">
        <v>406</v>
      </c>
      <c r="J11" s="21">
        <v>70</v>
      </c>
      <c r="K11" s="21">
        <f t="shared" si="0"/>
        <v>1611</v>
      </c>
      <c r="L11" s="21">
        <v>43</v>
      </c>
      <c r="M11" s="11">
        <f t="shared" si="1"/>
        <v>238</v>
      </c>
      <c r="N11" s="1"/>
      <c r="O11" s="51">
        <v>55</v>
      </c>
      <c r="P11" s="51">
        <v>8</v>
      </c>
    </row>
    <row r="12" spans="1:16" x14ac:dyDescent="0.25">
      <c r="A12" s="12">
        <v>9</v>
      </c>
      <c r="B12" s="14" t="s">
        <v>96</v>
      </c>
      <c r="C12" s="14" t="s">
        <v>85</v>
      </c>
      <c r="D12" s="14" t="s">
        <v>33</v>
      </c>
      <c r="E12" s="9"/>
      <c r="F12" s="12">
        <v>152</v>
      </c>
      <c r="G12" s="21">
        <v>662</v>
      </c>
      <c r="H12" s="21">
        <v>641</v>
      </c>
      <c r="I12" s="21">
        <v>438</v>
      </c>
      <c r="J12" s="21">
        <v>254</v>
      </c>
      <c r="K12" s="21">
        <f t="shared" si="0"/>
        <v>1995</v>
      </c>
      <c r="L12" s="21">
        <v>65</v>
      </c>
      <c r="M12" s="11">
        <f t="shared" si="1"/>
        <v>217</v>
      </c>
      <c r="N12" s="1"/>
      <c r="O12" s="51">
        <v>52</v>
      </c>
      <c r="P12" s="51">
        <v>9</v>
      </c>
    </row>
    <row r="13" spans="1:16" x14ac:dyDescent="0.25">
      <c r="A13" s="12">
        <v>10</v>
      </c>
      <c r="B13" s="13" t="s">
        <v>97</v>
      </c>
      <c r="C13" s="13" t="s">
        <v>85</v>
      </c>
      <c r="D13" s="13" t="s">
        <v>91</v>
      </c>
      <c r="E13" s="24"/>
      <c r="F13" s="12">
        <v>176</v>
      </c>
      <c r="G13" s="21">
        <v>0</v>
      </c>
      <c r="H13" s="21">
        <v>0</v>
      </c>
      <c r="I13" s="21">
        <v>533</v>
      </c>
      <c r="J13" s="21">
        <v>0</v>
      </c>
      <c r="K13" s="21">
        <f t="shared" si="0"/>
        <v>533</v>
      </c>
      <c r="L13" s="21">
        <v>31</v>
      </c>
      <c r="M13" s="11">
        <f t="shared" si="1"/>
        <v>207</v>
      </c>
      <c r="N13" s="1"/>
      <c r="O13" s="51">
        <v>49</v>
      </c>
      <c r="P13" s="51">
        <v>10</v>
      </c>
    </row>
    <row r="14" spans="1:16" x14ac:dyDescent="0.25">
      <c r="A14" s="12">
        <v>11</v>
      </c>
      <c r="B14" s="13" t="s">
        <v>98</v>
      </c>
      <c r="C14" s="13" t="s">
        <v>85</v>
      </c>
      <c r="D14" s="13" t="s">
        <v>13</v>
      </c>
      <c r="E14" s="24"/>
      <c r="F14" s="12">
        <v>160</v>
      </c>
      <c r="G14" s="21">
        <v>465</v>
      </c>
      <c r="H14" s="21">
        <v>504</v>
      </c>
      <c r="I14" s="21">
        <v>350</v>
      </c>
      <c r="J14" s="21">
        <v>92</v>
      </c>
      <c r="K14" s="21">
        <f t="shared" si="0"/>
        <v>1411</v>
      </c>
      <c r="L14" s="21">
        <v>34</v>
      </c>
      <c r="M14" s="11">
        <f t="shared" si="1"/>
        <v>194</v>
      </c>
      <c r="N14" s="1"/>
      <c r="O14" s="51">
        <v>46</v>
      </c>
      <c r="P14" s="51">
        <v>11</v>
      </c>
    </row>
    <row r="15" spans="1:16" x14ac:dyDescent="0.25">
      <c r="A15" s="12">
        <v>12</v>
      </c>
      <c r="B15" s="13" t="s">
        <v>99</v>
      </c>
      <c r="C15" s="13" t="s">
        <v>85</v>
      </c>
      <c r="D15" s="13" t="s">
        <v>13</v>
      </c>
      <c r="E15" s="24"/>
      <c r="F15" s="12">
        <v>124</v>
      </c>
      <c r="G15" s="21">
        <v>546</v>
      </c>
      <c r="H15" s="21">
        <v>568</v>
      </c>
      <c r="I15" s="21">
        <v>385</v>
      </c>
      <c r="J15" s="21">
        <v>467</v>
      </c>
      <c r="K15" s="21">
        <f t="shared" si="0"/>
        <v>1966</v>
      </c>
      <c r="L15" s="21">
        <v>60</v>
      </c>
      <c r="M15" s="11">
        <f t="shared" si="1"/>
        <v>184</v>
      </c>
      <c r="N15" s="1"/>
      <c r="O15" s="51">
        <v>43</v>
      </c>
      <c r="P15" s="51">
        <v>12</v>
      </c>
    </row>
    <row r="16" spans="1:16" x14ac:dyDescent="0.25">
      <c r="A16" s="12">
        <v>13</v>
      </c>
      <c r="B16" s="13" t="s">
        <v>100</v>
      </c>
      <c r="C16" s="13" t="s">
        <v>85</v>
      </c>
      <c r="D16" s="13" t="s">
        <v>91</v>
      </c>
      <c r="E16" s="24"/>
      <c r="F16" s="12">
        <v>127</v>
      </c>
      <c r="G16" s="21">
        <v>522</v>
      </c>
      <c r="H16" s="21">
        <v>504</v>
      </c>
      <c r="I16" s="21">
        <v>209</v>
      </c>
      <c r="J16" s="21">
        <v>589</v>
      </c>
      <c r="K16" s="21">
        <f t="shared" si="0"/>
        <v>1824</v>
      </c>
      <c r="L16" s="21">
        <v>52</v>
      </c>
      <c r="M16" s="11">
        <f t="shared" si="1"/>
        <v>179</v>
      </c>
      <c r="N16" s="1"/>
      <c r="O16" s="51">
        <v>40</v>
      </c>
      <c r="P16" s="51">
        <v>13</v>
      </c>
    </row>
    <row r="17" spans="1:16" x14ac:dyDescent="0.25">
      <c r="A17" s="12">
        <v>14</v>
      </c>
      <c r="B17" s="13" t="s">
        <v>101</v>
      </c>
      <c r="C17" s="13" t="s">
        <v>85</v>
      </c>
      <c r="D17" s="13" t="s">
        <v>11</v>
      </c>
      <c r="E17" s="24"/>
      <c r="F17" s="12">
        <v>127</v>
      </c>
      <c r="G17" s="21">
        <v>690</v>
      </c>
      <c r="H17" s="21">
        <v>592</v>
      </c>
      <c r="I17" s="21">
        <v>271</v>
      </c>
      <c r="J17" s="21">
        <v>248</v>
      </c>
      <c r="K17" s="21">
        <f t="shared" si="0"/>
        <v>1801</v>
      </c>
      <c r="L17" s="21">
        <v>49</v>
      </c>
      <c r="M17" s="11">
        <f t="shared" si="1"/>
        <v>176</v>
      </c>
      <c r="N17" s="1"/>
      <c r="O17" s="51">
        <v>37</v>
      </c>
      <c r="P17" s="51">
        <v>14</v>
      </c>
    </row>
    <row r="18" spans="1:16" x14ac:dyDescent="0.25">
      <c r="A18" s="12">
        <v>15</v>
      </c>
      <c r="B18" s="14" t="s">
        <v>102</v>
      </c>
      <c r="C18" s="14" t="s">
        <v>85</v>
      </c>
      <c r="D18" s="14" t="s">
        <v>93</v>
      </c>
      <c r="E18" s="9"/>
      <c r="F18" s="12">
        <v>129</v>
      </c>
      <c r="G18" s="21">
        <v>508</v>
      </c>
      <c r="H18" s="21">
        <v>592</v>
      </c>
      <c r="I18" s="21">
        <v>309</v>
      </c>
      <c r="J18" s="21">
        <v>167</v>
      </c>
      <c r="K18" s="21">
        <f t="shared" si="0"/>
        <v>1576</v>
      </c>
      <c r="L18" s="21">
        <v>37</v>
      </c>
      <c r="M18" s="11">
        <f t="shared" si="1"/>
        <v>166</v>
      </c>
      <c r="N18" s="1"/>
      <c r="O18" s="51">
        <v>34</v>
      </c>
      <c r="P18" s="51">
        <v>15</v>
      </c>
    </row>
    <row r="19" spans="1:16" x14ac:dyDescent="0.25">
      <c r="A19" s="12">
        <v>16</v>
      </c>
      <c r="B19" s="14" t="s">
        <v>103</v>
      </c>
      <c r="C19" s="14" t="s">
        <v>85</v>
      </c>
      <c r="D19" s="14" t="s">
        <v>76</v>
      </c>
      <c r="E19" s="9"/>
      <c r="F19" s="12">
        <v>103</v>
      </c>
      <c r="G19" s="21">
        <v>548</v>
      </c>
      <c r="H19" s="21">
        <v>425</v>
      </c>
      <c r="I19" s="21">
        <v>469</v>
      </c>
      <c r="J19" s="21">
        <v>163</v>
      </c>
      <c r="K19" s="21">
        <f t="shared" si="0"/>
        <v>1605</v>
      </c>
      <c r="L19" s="21">
        <v>40</v>
      </c>
      <c r="M19" s="11">
        <f t="shared" si="1"/>
        <v>143</v>
      </c>
      <c r="N19" s="1"/>
      <c r="O19" s="51">
        <v>31</v>
      </c>
      <c r="P19" s="51">
        <v>16</v>
      </c>
    </row>
  </sheetData>
  <sortState ref="A4:M19">
    <sortCondition descending="1" ref="M4:M19"/>
  </sortState>
  <pageMargins left="0.31527777777777799" right="0.31527777777777799" top="0.59027777777777801" bottom="0.59027777777777801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L29" sqref="L29"/>
    </sheetView>
  </sheetViews>
  <sheetFormatPr baseColWidth="10" defaultColWidth="9.140625" defaultRowHeight="15" x14ac:dyDescent="0.25"/>
  <cols>
    <col min="1" max="1" width="4.140625" style="15"/>
    <col min="2" max="2" width="14.85546875"/>
    <col min="3" max="3" width="5.140625"/>
    <col min="4" max="4" width="5" style="31"/>
    <col min="5" max="5" width="7.5703125"/>
    <col min="6" max="6" width="6.5703125"/>
    <col min="7" max="7" width="3.85546875" style="15"/>
    <col min="8" max="8" width="15"/>
    <col min="9" max="9" width="5.42578125" style="31"/>
    <col min="10" max="10" width="5" style="31"/>
    <col min="11" max="11" width="6.42578125"/>
    <col min="12" max="1025" width="11.5703125"/>
  </cols>
  <sheetData>
    <row r="1" spans="1:12" x14ac:dyDescent="0.25">
      <c r="A1" s="3"/>
      <c r="B1" s="1"/>
      <c r="C1" s="32" t="s">
        <v>37</v>
      </c>
      <c r="D1" s="32" t="s">
        <v>85</v>
      </c>
      <c r="E1" s="32" t="s">
        <v>104</v>
      </c>
      <c r="F1" s="32"/>
      <c r="G1" s="32"/>
      <c r="H1" s="32"/>
      <c r="I1" s="32" t="s">
        <v>10</v>
      </c>
      <c r="J1" s="32" t="s">
        <v>64</v>
      </c>
      <c r="K1" s="32" t="s">
        <v>105</v>
      </c>
      <c r="L1" s="15"/>
    </row>
    <row r="2" spans="1:12" x14ac:dyDescent="0.25">
      <c r="A2" s="3"/>
      <c r="B2" s="1"/>
      <c r="C2" s="1"/>
      <c r="D2" s="33"/>
      <c r="E2" s="1"/>
      <c r="F2" s="1"/>
      <c r="G2" s="3"/>
      <c r="H2" s="1"/>
      <c r="I2" s="34"/>
      <c r="J2" s="34"/>
      <c r="K2" s="35"/>
    </row>
    <row r="3" spans="1:12" x14ac:dyDescent="0.25">
      <c r="A3" s="36">
        <v>1</v>
      </c>
      <c r="B3" s="37" t="s">
        <v>106</v>
      </c>
      <c r="C3" s="38">
        <v>1055</v>
      </c>
      <c r="D3" s="38">
        <v>1107</v>
      </c>
      <c r="E3" s="37">
        <f t="shared" ref="E3:E20" si="0">C3+D3</f>
        <v>2162</v>
      </c>
      <c r="F3" s="1"/>
      <c r="G3" s="36">
        <v>1</v>
      </c>
      <c r="H3" s="37" t="s">
        <v>42</v>
      </c>
      <c r="I3" s="39">
        <v>1390</v>
      </c>
      <c r="J3" s="39">
        <v>696</v>
      </c>
      <c r="K3" s="40">
        <f t="shared" ref="K3:K18" si="1">SUM(I3:J3)</f>
        <v>2086</v>
      </c>
    </row>
    <row r="4" spans="1:12" x14ac:dyDescent="0.25">
      <c r="A4" s="36">
        <v>2</v>
      </c>
      <c r="B4" s="37" t="s">
        <v>42</v>
      </c>
      <c r="C4" s="38">
        <v>1147</v>
      </c>
      <c r="D4" s="38">
        <v>654</v>
      </c>
      <c r="E4" s="37">
        <f t="shared" si="0"/>
        <v>1801</v>
      </c>
      <c r="F4" s="1"/>
      <c r="G4" s="36">
        <v>2</v>
      </c>
      <c r="H4" s="37" t="s">
        <v>65</v>
      </c>
      <c r="I4" s="39">
        <v>232</v>
      </c>
      <c r="J4" s="39">
        <v>1354</v>
      </c>
      <c r="K4" s="40">
        <f t="shared" si="1"/>
        <v>1586</v>
      </c>
    </row>
    <row r="5" spans="1:12" x14ac:dyDescent="0.25">
      <c r="A5" s="36">
        <v>3</v>
      </c>
      <c r="B5" s="37" t="s">
        <v>40</v>
      </c>
      <c r="C5" s="38">
        <v>1106</v>
      </c>
      <c r="D5" s="38">
        <v>692</v>
      </c>
      <c r="E5" s="37">
        <f t="shared" si="0"/>
        <v>1798</v>
      </c>
      <c r="F5" s="1"/>
      <c r="G5" s="36">
        <v>3</v>
      </c>
      <c r="H5" s="37" t="s">
        <v>82</v>
      </c>
      <c r="I5" s="39">
        <v>1132</v>
      </c>
      <c r="J5" s="39">
        <v>335</v>
      </c>
      <c r="K5" s="40">
        <f t="shared" si="1"/>
        <v>1467</v>
      </c>
    </row>
    <row r="6" spans="1:12" x14ac:dyDescent="0.25">
      <c r="A6" s="3">
        <v>4</v>
      </c>
      <c r="B6" s="1" t="s">
        <v>46</v>
      </c>
      <c r="C6" s="38">
        <v>492</v>
      </c>
      <c r="D6" s="38">
        <v>634</v>
      </c>
      <c r="E6" s="37">
        <f t="shared" si="0"/>
        <v>1126</v>
      </c>
      <c r="F6" s="1"/>
      <c r="G6" s="3">
        <v>4</v>
      </c>
      <c r="H6" s="1" t="s">
        <v>106</v>
      </c>
      <c r="I6" s="39">
        <v>520</v>
      </c>
      <c r="J6" s="39">
        <v>735</v>
      </c>
      <c r="K6" s="40">
        <f t="shared" si="1"/>
        <v>1255</v>
      </c>
    </row>
    <row r="7" spans="1:12" x14ac:dyDescent="0.25">
      <c r="A7" s="3">
        <v>5</v>
      </c>
      <c r="B7" s="1" t="s">
        <v>82</v>
      </c>
      <c r="C7" s="38">
        <v>0</v>
      </c>
      <c r="D7" s="38">
        <v>724</v>
      </c>
      <c r="E7" s="37">
        <f t="shared" si="0"/>
        <v>724</v>
      </c>
      <c r="F7" s="1"/>
      <c r="G7" s="3">
        <v>5</v>
      </c>
      <c r="H7" s="1" t="s">
        <v>76</v>
      </c>
      <c r="I7" s="39">
        <v>653</v>
      </c>
      <c r="J7" s="39">
        <v>423</v>
      </c>
      <c r="K7" s="40">
        <f t="shared" si="1"/>
        <v>1076</v>
      </c>
    </row>
    <row r="8" spans="1:12" x14ac:dyDescent="0.25">
      <c r="A8" s="3">
        <v>6</v>
      </c>
      <c r="B8" s="1" t="s">
        <v>107</v>
      </c>
      <c r="C8" s="38">
        <v>0</v>
      </c>
      <c r="D8" s="38">
        <v>512</v>
      </c>
      <c r="E8" s="37">
        <f t="shared" si="0"/>
        <v>512</v>
      </c>
      <c r="F8" s="1"/>
      <c r="G8" s="3">
        <v>6</v>
      </c>
      <c r="H8" s="1" t="s">
        <v>108</v>
      </c>
      <c r="I8" s="39">
        <v>534</v>
      </c>
      <c r="J8" s="39">
        <v>503</v>
      </c>
      <c r="K8" s="40">
        <f t="shared" si="1"/>
        <v>1037</v>
      </c>
    </row>
    <row r="9" spans="1:12" x14ac:dyDescent="0.25">
      <c r="A9" s="3">
        <v>7</v>
      </c>
      <c r="B9" s="1" t="s">
        <v>108</v>
      </c>
      <c r="C9" s="38">
        <v>62</v>
      </c>
      <c r="D9" s="38">
        <v>364</v>
      </c>
      <c r="E9" s="37">
        <f t="shared" si="0"/>
        <v>426</v>
      </c>
      <c r="F9" s="1"/>
      <c r="G9" s="3">
        <v>7</v>
      </c>
      <c r="H9" s="1" t="s">
        <v>52</v>
      </c>
      <c r="I9" s="39">
        <v>367</v>
      </c>
      <c r="J9" s="39">
        <v>588</v>
      </c>
      <c r="K9" s="40">
        <f t="shared" si="1"/>
        <v>955</v>
      </c>
    </row>
    <row r="10" spans="1:12" x14ac:dyDescent="0.25">
      <c r="A10" s="3">
        <v>8</v>
      </c>
      <c r="B10" s="1" t="s">
        <v>109</v>
      </c>
      <c r="C10" s="38">
        <v>359</v>
      </c>
      <c r="D10" s="38">
        <v>59</v>
      </c>
      <c r="E10" s="37">
        <f t="shared" si="0"/>
        <v>418</v>
      </c>
      <c r="F10" s="1"/>
      <c r="G10" s="3">
        <v>8</v>
      </c>
      <c r="H10" s="1" t="s">
        <v>46</v>
      </c>
      <c r="I10" s="39">
        <v>206</v>
      </c>
      <c r="J10" s="39">
        <v>625</v>
      </c>
      <c r="K10" s="40">
        <f t="shared" si="1"/>
        <v>831</v>
      </c>
    </row>
    <row r="11" spans="1:12" x14ac:dyDescent="0.25">
      <c r="A11" s="3">
        <v>9</v>
      </c>
      <c r="B11" s="1" t="s">
        <v>76</v>
      </c>
      <c r="C11" s="38">
        <v>138</v>
      </c>
      <c r="D11" s="38">
        <v>170</v>
      </c>
      <c r="E11" s="37">
        <f t="shared" si="0"/>
        <v>308</v>
      </c>
      <c r="F11" s="1"/>
      <c r="G11" s="3">
        <v>9</v>
      </c>
      <c r="H11" s="1" t="s">
        <v>109</v>
      </c>
      <c r="I11" s="39">
        <v>111</v>
      </c>
      <c r="J11" s="39">
        <v>111</v>
      </c>
      <c r="K11" s="40">
        <f t="shared" si="1"/>
        <v>222</v>
      </c>
    </row>
    <row r="12" spans="1:12" x14ac:dyDescent="0.25">
      <c r="A12" s="3">
        <v>10</v>
      </c>
      <c r="B12" s="1" t="s">
        <v>52</v>
      </c>
      <c r="C12" s="38">
        <v>224</v>
      </c>
      <c r="D12" s="38">
        <v>0</v>
      </c>
      <c r="E12" s="37">
        <f t="shared" si="0"/>
        <v>224</v>
      </c>
      <c r="F12" s="1"/>
      <c r="G12" s="3">
        <v>10</v>
      </c>
      <c r="H12" t="s">
        <v>107</v>
      </c>
      <c r="I12" s="41">
        <v>54</v>
      </c>
      <c r="J12" s="41">
        <v>96</v>
      </c>
      <c r="K12" s="40">
        <f t="shared" si="1"/>
        <v>150</v>
      </c>
    </row>
    <row r="13" spans="1:12" x14ac:dyDescent="0.25">
      <c r="A13" s="3">
        <v>11</v>
      </c>
      <c r="B13" s="1" t="s">
        <v>110</v>
      </c>
      <c r="C13" s="38">
        <v>206</v>
      </c>
      <c r="D13" s="38">
        <v>1</v>
      </c>
      <c r="E13" s="37">
        <f t="shared" si="0"/>
        <v>207</v>
      </c>
      <c r="F13" s="1"/>
      <c r="G13" s="3">
        <v>11</v>
      </c>
      <c r="H13" s="1" t="s">
        <v>40</v>
      </c>
      <c r="I13" s="39">
        <v>1</v>
      </c>
      <c r="J13" s="39">
        <v>78</v>
      </c>
      <c r="K13" s="40">
        <f t="shared" si="1"/>
        <v>79</v>
      </c>
    </row>
    <row r="14" spans="1:12" x14ac:dyDescent="0.25">
      <c r="A14" s="3">
        <v>12</v>
      </c>
      <c r="B14" s="1" t="s">
        <v>65</v>
      </c>
      <c r="C14" s="38">
        <v>0</v>
      </c>
      <c r="D14" s="38">
        <v>207</v>
      </c>
      <c r="E14" s="37">
        <f t="shared" si="0"/>
        <v>207</v>
      </c>
      <c r="F14" s="1"/>
      <c r="G14" s="3">
        <v>12</v>
      </c>
      <c r="H14" t="s">
        <v>111</v>
      </c>
      <c r="I14" s="41">
        <v>47</v>
      </c>
      <c r="J14" s="41">
        <v>0</v>
      </c>
      <c r="K14" s="40">
        <f t="shared" si="1"/>
        <v>47</v>
      </c>
    </row>
    <row r="15" spans="1:12" x14ac:dyDescent="0.25">
      <c r="A15" s="3">
        <v>13</v>
      </c>
      <c r="B15" s="1" t="s">
        <v>55</v>
      </c>
      <c r="C15" s="38">
        <v>192</v>
      </c>
      <c r="D15" s="38">
        <v>0</v>
      </c>
      <c r="E15" s="37">
        <f t="shared" si="0"/>
        <v>192</v>
      </c>
      <c r="F15" s="1"/>
      <c r="G15" s="3">
        <v>13</v>
      </c>
      <c r="H15" t="s">
        <v>112</v>
      </c>
      <c r="I15" s="39">
        <v>10</v>
      </c>
      <c r="J15" s="41">
        <v>0</v>
      </c>
      <c r="K15" s="40">
        <f t="shared" si="1"/>
        <v>10</v>
      </c>
    </row>
    <row r="16" spans="1:12" x14ac:dyDescent="0.25">
      <c r="A16" s="3">
        <v>14</v>
      </c>
      <c r="B16" t="s">
        <v>113</v>
      </c>
      <c r="C16" s="41">
        <v>25</v>
      </c>
      <c r="D16" s="41">
        <v>75</v>
      </c>
      <c r="E16" s="37">
        <f t="shared" si="0"/>
        <v>100</v>
      </c>
      <c r="F16" s="1"/>
      <c r="G16" s="3">
        <v>14</v>
      </c>
      <c r="H16" t="s">
        <v>113</v>
      </c>
      <c r="I16" s="41">
        <v>0</v>
      </c>
      <c r="J16" s="41">
        <v>4</v>
      </c>
      <c r="K16" s="40">
        <f t="shared" si="1"/>
        <v>4</v>
      </c>
    </row>
    <row r="17" spans="1:11" x14ac:dyDescent="0.25">
      <c r="A17" s="3">
        <v>15</v>
      </c>
      <c r="B17" s="1" t="s">
        <v>114</v>
      </c>
      <c r="C17" s="38">
        <v>74</v>
      </c>
      <c r="D17" s="38">
        <v>0</v>
      </c>
      <c r="E17" s="37">
        <f t="shared" si="0"/>
        <v>74</v>
      </c>
      <c r="G17" s="3">
        <v>15</v>
      </c>
      <c r="H17" s="1" t="s">
        <v>110</v>
      </c>
      <c r="I17" s="39">
        <v>2</v>
      </c>
      <c r="J17" s="39">
        <v>0</v>
      </c>
      <c r="K17" s="40">
        <f t="shared" si="1"/>
        <v>2</v>
      </c>
    </row>
    <row r="18" spans="1:11" x14ac:dyDescent="0.25">
      <c r="A18" s="3">
        <v>16</v>
      </c>
      <c r="B18" t="s">
        <v>115</v>
      </c>
      <c r="C18" s="41">
        <v>0</v>
      </c>
      <c r="D18" s="41">
        <v>65</v>
      </c>
      <c r="E18" s="37">
        <f t="shared" si="0"/>
        <v>65</v>
      </c>
      <c r="G18" s="3">
        <v>16</v>
      </c>
      <c r="H18" s="1" t="s">
        <v>116</v>
      </c>
      <c r="I18" s="39">
        <v>1</v>
      </c>
      <c r="J18" s="39">
        <v>0</v>
      </c>
      <c r="K18" s="40">
        <f t="shared" si="1"/>
        <v>1</v>
      </c>
    </row>
    <row r="19" spans="1:11" x14ac:dyDescent="0.25">
      <c r="A19" s="3">
        <v>17</v>
      </c>
      <c r="B19" t="s">
        <v>111</v>
      </c>
      <c r="C19" s="41">
        <v>59</v>
      </c>
      <c r="D19" s="41">
        <v>4</v>
      </c>
      <c r="E19" s="37">
        <f t="shared" si="0"/>
        <v>63</v>
      </c>
    </row>
    <row r="20" spans="1:11" x14ac:dyDescent="0.25">
      <c r="A20" s="3">
        <v>18</v>
      </c>
      <c r="B20" t="s">
        <v>112</v>
      </c>
      <c r="C20" s="41">
        <v>2</v>
      </c>
      <c r="D20" s="41">
        <v>2</v>
      </c>
      <c r="E20" s="37">
        <f t="shared" si="0"/>
        <v>4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0"/>
  <sheetViews>
    <sheetView topLeftCell="A28" zoomScaleNormal="100" workbookViewId="0">
      <selection activeCell="F57" sqref="F57"/>
    </sheetView>
  </sheetViews>
  <sheetFormatPr baseColWidth="10" defaultColWidth="9.140625" defaultRowHeight="15" x14ac:dyDescent="0.25"/>
  <cols>
    <col min="1" max="1" width="14.85546875" style="41"/>
    <col min="2" max="4" width="9.140625" style="42"/>
    <col min="5" max="5" width="12.140625" style="42"/>
    <col min="6" max="8" width="9.140625" style="42"/>
    <col min="9" max="1025" width="9.140625" style="41"/>
  </cols>
  <sheetData>
    <row r="1" spans="1:8" x14ac:dyDescent="0.25">
      <c r="A1" s="43" t="s">
        <v>37</v>
      </c>
      <c r="B1" s="44" t="s">
        <v>117</v>
      </c>
      <c r="C1" s="44" t="s">
        <v>118</v>
      </c>
      <c r="D1" s="44" t="s">
        <v>119</v>
      </c>
      <c r="E1" s="45" t="s">
        <v>120</v>
      </c>
      <c r="F1" s="45" t="s">
        <v>121</v>
      </c>
      <c r="G1" s="45" t="s">
        <v>122</v>
      </c>
      <c r="H1" s="45" t="s">
        <v>123</v>
      </c>
    </row>
    <row r="2" spans="1:8" x14ac:dyDescent="0.25">
      <c r="A2" s="41" t="s">
        <v>124</v>
      </c>
      <c r="B2" s="42">
        <v>9</v>
      </c>
      <c r="C2" s="42">
        <v>10</v>
      </c>
      <c r="D2"/>
      <c r="E2"/>
      <c r="F2"/>
      <c r="G2" s="42">
        <v>10</v>
      </c>
      <c r="H2" s="42">
        <f t="shared" ref="H2:H9" si="0">SUM(B2:G2)</f>
        <v>29</v>
      </c>
    </row>
    <row r="3" spans="1:8" x14ac:dyDescent="0.25">
      <c r="A3" s="41" t="s">
        <v>125</v>
      </c>
      <c r="B3" s="42">
        <v>10</v>
      </c>
      <c r="C3"/>
      <c r="D3" s="42">
        <v>9</v>
      </c>
      <c r="E3"/>
      <c r="F3"/>
      <c r="G3"/>
      <c r="H3" s="42">
        <f t="shared" si="0"/>
        <v>19</v>
      </c>
    </row>
    <row r="4" spans="1:8" x14ac:dyDescent="0.25">
      <c r="A4" s="41" t="s">
        <v>126</v>
      </c>
      <c r="B4"/>
      <c r="C4"/>
      <c r="D4"/>
      <c r="E4"/>
      <c r="F4"/>
      <c r="G4"/>
      <c r="H4" s="42">
        <f t="shared" si="0"/>
        <v>0</v>
      </c>
    </row>
    <row r="5" spans="1:8" x14ac:dyDescent="0.25">
      <c r="A5" s="41" t="s">
        <v>72</v>
      </c>
      <c r="B5"/>
      <c r="C5"/>
      <c r="D5"/>
      <c r="E5"/>
      <c r="F5"/>
      <c r="G5"/>
      <c r="H5" s="42">
        <f t="shared" si="0"/>
        <v>0</v>
      </c>
    </row>
    <row r="6" spans="1:8" x14ac:dyDescent="0.25">
      <c r="A6" s="41" t="s">
        <v>46</v>
      </c>
      <c r="B6"/>
      <c r="C6"/>
      <c r="D6"/>
      <c r="E6"/>
      <c r="F6"/>
      <c r="G6"/>
      <c r="H6" s="42">
        <f t="shared" si="0"/>
        <v>0</v>
      </c>
    </row>
    <row r="7" spans="1:8" x14ac:dyDescent="0.25">
      <c r="A7" s="41" t="s">
        <v>76</v>
      </c>
      <c r="B7"/>
      <c r="C7"/>
      <c r="D7"/>
      <c r="E7"/>
      <c r="F7"/>
      <c r="G7"/>
      <c r="H7" s="42">
        <f t="shared" si="0"/>
        <v>0</v>
      </c>
    </row>
    <row r="8" spans="1:8" x14ac:dyDescent="0.25">
      <c r="A8" s="41" t="s">
        <v>109</v>
      </c>
      <c r="B8"/>
      <c r="C8"/>
      <c r="D8"/>
      <c r="E8"/>
      <c r="F8" s="42">
        <v>10</v>
      </c>
      <c r="G8"/>
      <c r="H8" s="42">
        <f t="shared" si="0"/>
        <v>10</v>
      </c>
    </row>
    <row r="9" spans="1:8" x14ac:dyDescent="0.25">
      <c r="A9" s="41" t="s">
        <v>42</v>
      </c>
      <c r="B9"/>
      <c r="C9"/>
      <c r="D9" s="42">
        <v>10</v>
      </c>
      <c r="E9"/>
      <c r="F9"/>
      <c r="G9" s="42">
        <v>9</v>
      </c>
      <c r="H9" s="42">
        <f t="shared" si="0"/>
        <v>19</v>
      </c>
    </row>
    <row r="10" spans="1:8" x14ac:dyDescent="0.25">
      <c r="A10" s="43" t="s">
        <v>85</v>
      </c>
      <c r="B10" s="44" t="s">
        <v>117</v>
      </c>
      <c r="C10" s="44" t="s">
        <v>118</v>
      </c>
      <c r="D10" s="44" t="s">
        <v>119</v>
      </c>
      <c r="E10" s="45" t="s">
        <v>120</v>
      </c>
      <c r="F10" s="45" t="s">
        <v>121</v>
      </c>
      <c r="G10" s="45" t="s">
        <v>122</v>
      </c>
      <c r="H10" s="45" t="s">
        <v>123</v>
      </c>
    </row>
    <row r="11" spans="1:8" x14ac:dyDescent="0.25">
      <c r="A11" s="41" t="s">
        <v>124</v>
      </c>
      <c r="B11"/>
      <c r="C11"/>
      <c r="D11"/>
      <c r="E11"/>
      <c r="F11"/>
      <c r="G11"/>
      <c r="H11"/>
    </row>
    <row r="12" spans="1:8" x14ac:dyDescent="0.25">
      <c r="A12" s="41" t="s">
        <v>65</v>
      </c>
      <c r="B12"/>
      <c r="C12"/>
      <c r="D12"/>
      <c r="E12"/>
      <c r="F12"/>
      <c r="G12"/>
      <c r="H12"/>
    </row>
    <row r="13" spans="1:8" x14ac:dyDescent="0.25">
      <c r="A13" s="41" t="s">
        <v>125</v>
      </c>
      <c r="B13"/>
      <c r="C13" s="42">
        <v>10</v>
      </c>
      <c r="D13" s="42">
        <v>10</v>
      </c>
      <c r="E13" s="42">
        <v>10</v>
      </c>
      <c r="F13" s="42">
        <v>10</v>
      </c>
      <c r="G13" s="42">
        <v>10</v>
      </c>
      <c r="H13" s="42">
        <v>30</v>
      </c>
    </row>
    <row r="14" spans="1:8" x14ac:dyDescent="0.25">
      <c r="A14" s="41" t="s">
        <v>126</v>
      </c>
      <c r="B14"/>
      <c r="C14" s="42">
        <v>9</v>
      </c>
      <c r="D14" s="42">
        <v>8</v>
      </c>
      <c r="E14" s="42">
        <v>9</v>
      </c>
      <c r="F14"/>
      <c r="G14"/>
      <c r="H14" s="42">
        <f t="shared" ref="H14:H19" si="1">SUM(C14:G14)</f>
        <v>26</v>
      </c>
    </row>
    <row r="15" spans="1:8" x14ac:dyDescent="0.25">
      <c r="A15" s="41" t="s">
        <v>72</v>
      </c>
      <c r="B15"/>
      <c r="C15"/>
      <c r="D15"/>
      <c r="E15"/>
      <c r="F15"/>
      <c r="G15"/>
      <c r="H15" s="42">
        <f t="shared" si="1"/>
        <v>0</v>
      </c>
    </row>
    <row r="16" spans="1:8" x14ac:dyDescent="0.25">
      <c r="A16" s="41" t="s">
        <v>46</v>
      </c>
      <c r="B16"/>
      <c r="C16"/>
      <c r="D16"/>
      <c r="E16"/>
      <c r="F16"/>
      <c r="G16"/>
      <c r="H16" s="42">
        <f t="shared" si="1"/>
        <v>0</v>
      </c>
    </row>
    <row r="17" spans="1:8" x14ac:dyDescent="0.25">
      <c r="A17" s="41" t="s">
        <v>109</v>
      </c>
      <c r="B17"/>
      <c r="C17"/>
      <c r="D17"/>
      <c r="E17"/>
      <c r="F17"/>
      <c r="G17"/>
      <c r="H17" s="42">
        <f t="shared" si="1"/>
        <v>0</v>
      </c>
    </row>
    <row r="18" spans="1:8" x14ac:dyDescent="0.25">
      <c r="A18" s="41" t="s">
        <v>42</v>
      </c>
      <c r="B18"/>
      <c r="C18"/>
      <c r="D18" s="42">
        <v>9</v>
      </c>
      <c r="E18"/>
      <c r="F18"/>
      <c r="G18"/>
      <c r="H18" s="42">
        <f t="shared" si="1"/>
        <v>9</v>
      </c>
    </row>
    <row r="19" spans="1:8" x14ac:dyDescent="0.25">
      <c r="A19" s="41" t="s">
        <v>107</v>
      </c>
      <c r="B19"/>
      <c r="C19"/>
      <c r="D19"/>
      <c r="E19" s="42">
        <v>8</v>
      </c>
      <c r="F19"/>
      <c r="G19"/>
      <c r="H19" s="42">
        <f t="shared" si="1"/>
        <v>8</v>
      </c>
    </row>
    <row r="20" spans="1:8" x14ac:dyDescent="0.25">
      <c r="A20" s="43" t="s">
        <v>10</v>
      </c>
      <c r="B20" s="44" t="s">
        <v>117</v>
      </c>
      <c r="C20" s="44" t="s">
        <v>118</v>
      </c>
      <c r="D20" s="44" t="s">
        <v>119</v>
      </c>
      <c r="E20" s="45" t="s">
        <v>120</v>
      </c>
      <c r="F20" s="45" t="s">
        <v>121</v>
      </c>
      <c r="G20" s="45" t="s">
        <v>122</v>
      </c>
      <c r="H20" s="45" t="s">
        <v>123</v>
      </c>
    </row>
    <row r="21" spans="1:8" x14ac:dyDescent="0.25">
      <c r="A21" s="41" t="s">
        <v>124</v>
      </c>
      <c r="B21"/>
      <c r="C21"/>
      <c r="D21"/>
      <c r="E21"/>
      <c r="F21"/>
      <c r="G21"/>
      <c r="H21"/>
    </row>
    <row r="22" spans="1:8" x14ac:dyDescent="0.25">
      <c r="A22" s="41" t="s">
        <v>65</v>
      </c>
      <c r="B22"/>
      <c r="C22" s="42">
        <v>8</v>
      </c>
      <c r="D22"/>
      <c r="E22"/>
      <c r="F22"/>
      <c r="G22"/>
      <c r="H22" s="42">
        <f t="shared" ref="H22:H28" si="2">SUM(B22:G22)</f>
        <v>8</v>
      </c>
    </row>
    <row r="23" spans="1:8" x14ac:dyDescent="0.25">
      <c r="A23" s="41" t="s">
        <v>125</v>
      </c>
      <c r="B23"/>
      <c r="C23"/>
      <c r="D23" s="42">
        <v>6</v>
      </c>
      <c r="E23"/>
      <c r="F23" s="42">
        <v>9</v>
      </c>
      <c r="G23"/>
      <c r="H23" s="42">
        <f t="shared" si="2"/>
        <v>15</v>
      </c>
    </row>
    <row r="24" spans="1:8" x14ac:dyDescent="0.25">
      <c r="A24" s="41" t="s">
        <v>126</v>
      </c>
      <c r="B24"/>
      <c r="C24" s="42">
        <v>10</v>
      </c>
      <c r="D24" s="42">
        <v>10</v>
      </c>
      <c r="E24"/>
      <c r="F24"/>
      <c r="G24"/>
      <c r="H24" s="42">
        <f t="shared" si="2"/>
        <v>20</v>
      </c>
    </row>
    <row r="25" spans="1:8" x14ac:dyDescent="0.25">
      <c r="A25" s="41" t="s">
        <v>72</v>
      </c>
      <c r="B25"/>
      <c r="C25" s="42">
        <v>9</v>
      </c>
      <c r="D25" s="42">
        <v>9</v>
      </c>
      <c r="E25"/>
      <c r="F25"/>
      <c r="G25" s="42">
        <v>10</v>
      </c>
      <c r="H25" s="42">
        <f t="shared" si="2"/>
        <v>28</v>
      </c>
    </row>
    <row r="26" spans="1:8" x14ac:dyDescent="0.25">
      <c r="A26" s="41" t="s">
        <v>46</v>
      </c>
      <c r="B26"/>
      <c r="C26" s="42">
        <v>7</v>
      </c>
      <c r="D26"/>
      <c r="E26"/>
      <c r="F26"/>
      <c r="G26"/>
      <c r="H26" s="42">
        <f t="shared" si="2"/>
        <v>7</v>
      </c>
    </row>
    <row r="27" spans="1:8" x14ac:dyDescent="0.25">
      <c r="A27" s="41" t="s">
        <v>76</v>
      </c>
      <c r="B27" s="42">
        <v>8</v>
      </c>
      <c r="C27" s="42">
        <v>6</v>
      </c>
      <c r="D27" s="42">
        <v>5</v>
      </c>
      <c r="E27"/>
      <c r="F27"/>
      <c r="G27"/>
      <c r="H27" s="42">
        <f t="shared" si="2"/>
        <v>19</v>
      </c>
    </row>
    <row r="28" spans="1:8" x14ac:dyDescent="0.25">
      <c r="A28" s="41" t="s">
        <v>109</v>
      </c>
      <c r="B28" s="42">
        <v>9</v>
      </c>
      <c r="C28"/>
      <c r="D28" s="42">
        <v>7</v>
      </c>
      <c r="E28"/>
      <c r="F28" s="42">
        <v>8</v>
      </c>
      <c r="G28"/>
      <c r="H28" s="42">
        <f t="shared" si="2"/>
        <v>24</v>
      </c>
    </row>
    <row r="29" spans="1:8" x14ac:dyDescent="0.25">
      <c r="A29" s="41" t="s">
        <v>42</v>
      </c>
      <c r="B29" s="42">
        <v>10</v>
      </c>
      <c r="C29"/>
      <c r="D29" s="42">
        <v>8</v>
      </c>
      <c r="E29"/>
      <c r="F29" s="42">
        <v>10</v>
      </c>
      <c r="G29" s="42">
        <v>9</v>
      </c>
      <c r="H29" s="42">
        <v>29</v>
      </c>
    </row>
    <row r="30" spans="1:8" x14ac:dyDescent="0.25">
      <c r="A30" s="43" t="s">
        <v>64</v>
      </c>
      <c r="B30" s="44" t="s">
        <v>117</v>
      </c>
      <c r="C30" s="44" t="s">
        <v>118</v>
      </c>
      <c r="D30" s="44" t="s">
        <v>119</v>
      </c>
      <c r="E30" s="45" t="s">
        <v>120</v>
      </c>
      <c r="F30" s="45" t="s">
        <v>121</v>
      </c>
      <c r="G30" s="45" t="s">
        <v>122</v>
      </c>
      <c r="H30" s="45" t="s">
        <v>123</v>
      </c>
    </row>
    <row r="31" spans="1:8" x14ac:dyDescent="0.25">
      <c r="A31" s="41" t="s">
        <v>124</v>
      </c>
      <c r="B31"/>
      <c r="C31"/>
      <c r="D31" s="42">
        <v>4</v>
      </c>
      <c r="E31"/>
      <c r="F31"/>
      <c r="G31"/>
      <c r="H31" s="42">
        <f>SUM(B31:G31)</f>
        <v>4</v>
      </c>
    </row>
    <row r="32" spans="1:8" x14ac:dyDescent="0.25">
      <c r="A32" s="41" t="s">
        <v>65</v>
      </c>
      <c r="B32"/>
      <c r="C32" s="42">
        <v>10</v>
      </c>
      <c r="D32" s="42">
        <v>10</v>
      </c>
      <c r="E32" s="42">
        <v>10</v>
      </c>
      <c r="F32"/>
      <c r="G32" s="46">
        <v>10</v>
      </c>
      <c r="H32" s="42">
        <v>30</v>
      </c>
    </row>
    <row r="33" spans="1:8" x14ac:dyDescent="0.25">
      <c r="A33" s="41" t="s">
        <v>125</v>
      </c>
      <c r="B33"/>
      <c r="C33" s="42">
        <v>9</v>
      </c>
      <c r="D33" s="42">
        <v>7</v>
      </c>
      <c r="E33" s="42">
        <v>8</v>
      </c>
      <c r="F33" s="42">
        <v>10</v>
      </c>
      <c r="G33" s="42">
        <v>7</v>
      </c>
      <c r="H33" s="42">
        <v>27</v>
      </c>
    </row>
    <row r="34" spans="1:8" x14ac:dyDescent="0.25">
      <c r="A34" s="41" t="s">
        <v>126</v>
      </c>
      <c r="B34"/>
      <c r="C34" s="42">
        <v>7</v>
      </c>
      <c r="D34" s="42">
        <v>6</v>
      </c>
      <c r="E34" s="42">
        <v>6</v>
      </c>
      <c r="F34"/>
      <c r="G34"/>
      <c r="H34" s="42">
        <f t="shared" ref="H34:H39" si="3">SUM(B34:G34)</f>
        <v>19</v>
      </c>
    </row>
    <row r="35" spans="1:8" x14ac:dyDescent="0.25">
      <c r="A35" s="41" t="s">
        <v>72</v>
      </c>
      <c r="B35"/>
      <c r="C35"/>
      <c r="D35" s="42">
        <v>8</v>
      </c>
      <c r="E35" s="42">
        <v>9</v>
      </c>
      <c r="F35"/>
      <c r="G35" s="42">
        <v>9</v>
      </c>
      <c r="H35" s="42">
        <f t="shared" si="3"/>
        <v>26</v>
      </c>
    </row>
    <row r="36" spans="1:8" x14ac:dyDescent="0.25">
      <c r="A36" s="41" t="s">
        <v>46</v>
      </c>
      <c r="B36"/>
      <c r="C36"/>
      <c r="D36"/>
      <c r="E36" s="42">
        <v>4</v>
      </c>
      <c r="F36"/>
      <c r="G36"/>
      <c r="H36" s="42">
        <f t="shared" si="3"/>
        <v>4</v>
      </c>
    </row>
    <row r="37" spans="1:8" x14ac:dyDescent="0.25">
      <c r="A37" s="41" t="s">
        <v>76</v>
      </c>
      <c r="B37"/>
      <c r="C37" s="42">
        <v>8</v>
      </c>
      <c r="D37"/>
      <c r="E37"/>
      <c r="F37"/>
      <c r="G37"/>
      <c r="H37" s="42">
        <f t="shared" si="3"/>
        <v>8</v>
      </c>
    </row>
    <row r="38" spans="1:8" x14ac:dyDescent="0.25">
      <c r="A38" s="41" t="s">
        <v>109</v>
      </c>
      <c r="B38"/>
      <c r="C38"/>
      <c r="D38" s="42">
        <v>5</v>
      </c>
      <c r="E38"/>
      <c r="F38" s="42">
        <v>9</v>
      </c>
      <c r="G38"/>
      <c r="H38" s="42">
        <f t="shared" si="3"/>
        <v>14</v>
      </c>
    </row>
    <row r="39" spans="1:8" x14ac:dyDescent="0.25">
      <c r="A39" s="41" t="s">
        <v>42</v>
      </c>
      <c r="B39"/>
      <c r="C39"/>
      <c r="D39" s="42">
        <v>9</v>
      </c>
      <c r="E39" s="42">
        <v>7</v>
      </c>
      <c r="F39"/>
      <c r="G39" s="42">
        <v>8</v>
      </c>
      <c r="H39" s="42">
        <f t="shared" si="3"/>
        <v>24</v>
      </c>
    </row>
    <row r="40" spans="1:8" x14ac:dyDescent="0.25">
      <c r="A40"/>
      <c r="B40"/>
      <c r="C40"/>
      <c r="D40"/>
      <c r="E40"/>
      <c r="F40"/>
      <c r="G40"/>
      <c r="H40"/>
    </row>
    <row r="41" spans="1:8" x14ac:dyDescent="0.25">
      <c r="A41"/>
      <c r="B41" s="47" t="s">
        <v>85</v>
      </c>
      <c r="C41" s="47" t="s">
        <v>37</v>
      </c>
      <c r="D41" s="47" t="s">
        <v>127</v>
      </c>
      <c r="E41"/>
      <c r="F41" s="47" t="s">
        <v>64</v>
      </c>
      <c r="G41" s="47" t="s">
        <v>10</v>
      </c>
      <c r="H41" s="47" t="s">
        <v>127</v>
      </c>
    </row>
    <row r="42" spans="1:8" x14ac:dyDescent="0.25">
      <c r="A42" s="48" t="s">
        <v>128</v>
      </c>
      <c r="B42" s="42">
        <v>30</v>
      </c>
      <c r="C42" s="42">
        <v>19</v>
      </c>
      <c r="D42" s="49">
        <f t="shared" ref="D42:D50" si="4">B42+C42</f>
        <v>49</v>
      </c>
      <c r="E42" s="49" t="s">
        <v>72</v>
      </c>
      <c r="F42" s="42">
        <v>26</v>
      </c>
      <c r="G42" s="42">
        <v>28</v>
      </c>
      <c r="H42" s="49">
        <f t="shared" ref="H42:H50" si="5">F42+G42</f>
        <v>54</v>
      </c>
    </row>
    <row r="43" spans="1:8" x14ac:dyDescent="0.25">
      <c r="A43" s="48" t="s">
        <v>124</v>
      </c>
      <c r="B43" s="42">
        <v>0</v>
      </c>
      <c r="C43" s="42">
        <v>29</v>
      </c>
      <c r="D43" s="49">
        <f t="shared" si="4"/>
        <v>29</v>
      </c>
      <c r="E43" s="49" t="s">
        <v>42</v>
      </c>
      <c r="F43" s="42">
        <v>24</v>
      </c>
      <c r="G43" s="42">
        <v>29</v>
      </c>
      <c r="H43" s="49">
        <f t="shared" si="5"/>
        <v>53</v>
      </c>
    </row>
    <row r="44" spans="1:8" x14ac:dyDescent="0.25">
      <c r="A44" s="48" t="s">
        <v>42</v>
      </c>
      <c r="B44" s="42">
        <v>9</v>
      </c>
      <c r="C44" s="42">
        <v>19</v>
      </c>
      <c r="D44" s="49">
        <f t="shared" si="4"/>
        <v>28</v>
      </c>
      <c r="E44" s="49" t="s">
        <v>125</v>
      </c>
      <c r="F44" s="42">
        <v>27</v>
      </c>
      <c r="G44" s="42">
        <v>15</v>
      </c>
      <c r="H44" s="49">
        <f t="shared" si="5"/>
        <v>42</v>
      </c>
    </row>
    <row r="45" spans="1:8" x14ac:dyDescent="0.25">
      <c r="A45" s="41" t="s">
        <v>126</v>
      </c>
      <c r="B45" s="42">
        <v>26</v>
      </c>
      <c r="C45" s="42">
        <v>0</v>
      </c>
      <c r="D45" s="42">
        <f t="shared" si="4"/>
        <v>26</v>
      </c>
      <c r="E45" s="42" t="s">
        <v>126</v>
      </c>
      <c r="F45" s="42">
        <v>19</v>
      </c>
      <c r="G45" s="42">
        <v>20</v>
      </c>
      <c r="H45" s="42">
        <f t="shared" si="5"/>
        <v>39</v>
      </c>
    </row>
    <row r="46" spans="1:8" x14ac:dyDescent="0.25">
      <c r="A46" s="41" t="s">
        <v>109</v>
      </c>
      <c r="B46" s="42">
        <v>0</v>
      </c>
      <c r="C46" s="42">
        <v>10</v>
      </c>
      <c r="D46" s="42">
        <f t="shared" si="4"/>
        <v>10</v>
      </c>
      <c r="E46" s="42" t="s">
        <v>65</v>
      </c>
      <c r="F46" s="42">
        <v>30</v>
      </c>
      <c r="G46" s="42">
        <v>8</v>
      </c>
      <c r="H46" s="42">
        <f t="shared" si="5"/>
        <v>38</v>
      </c>
    </row>
    <row r="47" spans="1:8" x14ac:dyDescent="0.25">
      <c r="A47" s="41" t="s">
        <v>107</v>
      </c>
      <c r="B47" s="42">
        <v>8</v>
      </c>
      <c r="C47" s="42">
        <v>0</v>
      </c>
      <c r="D47" s="42">
        <f t="shared" si="4"/>
        <v>8</v>
      </c>
      <c r="E47" s="42" t="s">
        <v>109</v>
      </c>
      <c r="F47" s="42">
        <v>14</v>
      </c>
      <c r="G47" s="42">
        <v>24</v>
      </c>
      <c r="H47" s="42">
        <f t="shared" si="5"/>
        <v>38</v>
      </c>
    </row>
    <row r="48" spans="1:8" x14ac:dyDescent="0.25">
      <c r="A48" s="41" t="s">
        <v>65</v>
      </c>
      <c r="B48" s="42">
        <v>0</v>
      </c>
      <c r="C48" s="42">
        <v>0</v>
      </c>
      <c r="D48" s="42">
        <f t="shared" si="4"/>
        <v>0</v>
      </c>
      <c r="E48" s="42" t="s">
        <v>76</v>
      </c>
      <c r="F48" s="42">
        <v>8</v>
      </c>
      <c r="G48" s="42">
        <v>19</v>
      </c>
      <c r="H48" s="42">
        <f t="shared" si="5"/>
        <v>27</v>
      </c>
    </row>
    <row r="49" spans="1:8" x14ac:dyDescent="0.25">
      <c r="A49" s="41" t="s">
        <v>72</v>
      </c>
      <c r="B49" s="42">
        <v>0</v>
      </c>
      <c r="C49" s="42">
        <v>0</v>
      </c>
      <c r="D49" s="42">
        <f t="shared" si="4"/>
        <v>0</v>
      </c>
      <c r="E49" s="42" t="s">
        <v>46</v>
      </c>
      <c r="F49" s="42">
        <v>4</v>
      </c>
      <c r="G49" s="42">
        <v>7</v>
      </c>
      <c r="H49" s="42">
        <f t="shared" si="5"/>
        <v>11</v>
      </c>
    </row>
    <row r="50" spans="1:8" x14ac:dyDescent="0.25">
      <c r="A50" s="41" t="s">
        <v>46</v>
      </c>
      <c r="B50" s="42">
        <v>0</v>
      </c>
      <c r="C50" s="42">
        <v>0</v>
      </c>
      <c r="D50" s="42">
        <f t="shared" si="4"/>
        <v>0</v>
      </c>
      <c r="E50" s="42" t="s">
        <v>124</v>
      </c>
      <c r="F50" s="42">
        <v>4</v>
      </c>
      <c r="G50" s="42">
        <v>0</v>
      </c>
      <c r="H50" s="42">
        <f t="shared" si="5"/>
        <v>4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CF</vt:lpstr>
      <vt:lpstr>CM</vt:lpstr>
      <vt:lpstr>RF</vt:lpstr>
      <vt:lpstr>RM</vt:lpstr>
      <vt:lpstr>MS</vt:lpstr>
      <vt:lpstr>Staff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Supra</dc:creator>
  <cp:lastModifiedBy>Supra</cp:lastModifiedBy>
  <cp:revision>12</cp:revision>
  <cp:lastPrinted>2016-10-02T16:19:51Z</cp:lastPrinted>
  <dcterms:created xsi:type="dcterms:W3CDTF">2016-09-29T08:51:24Z</dcterms:created>
  <dcterms:modified xsi:type="dcterms:W3CDTF">2016-10-04T06:54:19Z</dcterms:modified>
  <dc:language>de-DE</dc:language>
</cp:coreProperties>
</file>