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8-GP Wertung\"/>
    </mc:Choice>
  </mc:AlternateContent>
  <bookViews>
    <workbookView xWindow="0" yWindow="0" windowWidth="28800" windowHeight="12435" tabRatio="500" activeTab="1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." sheetId="6" r:id="rId6"/>
    <sheet name="ris.staffette" sheetId="7" r:id="rId7"/>
    <sheet name="class.staff." sheetId="8" r:id="rId8"/>
  </sheet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5" i="8" l="1"/>
  <c r="K14" i="8"/>
  <c r="K13" i="8"/>
  <c r="K12" i="8"/>
  <c r="K11" i="8"/>
  <c r="E11" i="8"/>
  <c r="K10" i="8"/>
  <c r="E10" i="8"/>
  <c r="K9" i="8"/>
  <c r="E9" i="8"/>
  <c r="K8" i="8"/>
  <c r="E8" i="8"/>
  <c r="K7" i="8"/>
  <c r="E7" i="8"/>
  <c r="K6" i="8"/>
  <c r="E6" i="8"/>
  <c r="K5" i="8"/>
  <c r="E5" i="8"/>
  <c r="K4" i="8"/>
  <c r="E4" i="8"/>
  <c r="K3" i="8"/>
  <c r="E3" i="8"/>
  <c r="I35" i="7"/>
  <c r="I12" i="7"/>
  <c r="I8" i="7"/>
  <c r="O18" i="6"/>
  <c r="J18" i="6"/>
  <c r="E18" i="6"/>
  <c r="O17" i="6"/>
  <c r="J17" i="6"/>
  <c r="E17" i="6"/>
  <c r="O16" i="6"/>
  <c r="J16" i="6"/>
  <c r="E16" i="6"/>
  <c r="O15" i="6"/>
  <c r="J15" i="6"/>
  <c r="E15" i="6"/>
  <c r="O14" i="6"/>
  <c r="J14" i="6"/>
  <c r="E14" i="6"/>
  <c r="O13" i="6"/>
  <c r="J13" i="6"/>
  <c r="E13" i="6"/>
  <c r="O12" i="6"/>
  <c r="J12" i="6"/>
  <c r="E12" i="6"/>
  <c r="O11" i="6"/>
  <c r="J11" i="6"/>
  <c r="E11" i="6"/>
  <c r="O10" i="6"/>
  <c r="J10" i="6"/>
  <c r="E10" i="6"/>
  <c r="O9" i="6"/>
  <c r="J9" i="6"/>
  <c r="E9" i="6"/>
  <c r="O8" i="6"/>
  <c r="J8" i="6"/>
  <c r="E8" i="6"/>
  <c r="O7" i="6"/>
  <c r="J7" i="6"/>
  <c r="E7" i="6"/>
  <c r="O6" i="6"/>
  <c r="J6" i="6"/>
  <c r="E6" i="6"/>
  <c r="O5" i="6"/>
  <c r="J5" i="6"/>
  <c r="E5" i="6"/>
  <c r="O4" i="6"/>
  <c r="J4" i="6"/>
  <c r="E4" i="6"/>
  <c r="O3" i="6"/>
  <c r="J3" i="6"/>
  <c r="E3" i="6"/>
  <c r="AC39" i="4"/>
  <c r="N39" i="4"/>
  <c r="I39" i="4"/>
  <c r="AC38" i="4"/>
  <c r="N38" i="4"/>
  <c r="AC37" i="4"/>
  <c r="N37" i="4"/>
  <c r="I37" i="4"/>
  <c r="AC36" i="4"/>
  <c r="N36" i="4"/>
  <c r="I36" i="4"/>
  <c r="AC35" i="4"/>
  <c r="N35" i="4"/>
  <c r="AC34" i="4"/>
  <c r="S34" i="4"/>
  <c r="AC33" i="4"/>
  <c r="N33" i="4"/>
  <c r="AC32" i="4"/>
  <c r="AC31" i="4"/>
  <c r="N31" i="4"/>
  <c r="AC30" i="4"/>
  <c r="N30" i="4"/>
  <c r="AC29" i="4"/>
  <c r="S29" i="4"/>
  <c r="N29" i="4"/>
  <c r="I29" i="4"/>
  <c r="AE28" i="4"/>
  <c r="AC28" i="4"/>
  <c r="S28" i="4"/>
  <c r="AC27" i="4"/>
  <c r="N27" i="4"/>
  <c r="I27" i="4"/>
  <c r="AC26" i="4"/>
  <c r="AC25" i="4"/>
  <c r="X25" i="4"/>
  <c r="N25" i="4"/>
  <c r="AC24" i="4"/>
  <c r="X24" i="4"/>
  <c r="N24" i="4"/>
  <c r="I24" i="4"/>
  <c r="AC23" i="4"/>
  <c r="N23" i="4"/>
  <c r="AC22" i="4"/>
  <c r="N22" i="4"/>
  <c r="I22" i="4"/>
  <c r="AC21" i="4"/>
  <c r="X21" i="4"/>
  <c r="AC20" i="4"/>
  <c r="N20" i="4"/>
  <c r="I20" i="4"/>
  <c r="AC19" i="4"/>
  <c r="X19" i="4"/>
  <c r="S19" i="4"/>
  <c r="AE18" i="4"/>
  <c r="AC18" i="4"/>
  <c r="S18" i="4"/>
  <c r="N18" i="4"/>
  <c r="I18" i="4"/>
  <c r="AC17" i="4"/>
  <c r="S17" i="4"/>
  <c r="N17" i="4"/>
  <c r="AC16" i="4"/>
  <c r="N16" i="4"/>
  <c r="I16" i="4"/>
  <c r="AE15" i="4"/>
  <c r="AC15" i="4"/>
  <c r="X15" i="4"/>
  <c r="N15" i="4"/>
  <c r="I15" i="4"/>
  <c r="AE14" i="4"/>
  <c r="AC14" i="4"/>
  <c r="S14" i="4"/>
  <c r="N14" i="4"/>
  <c r="I14" i="4"/>
  <c r="AE13" i="4"/>
  <c r="AC13" i="4"/>
  <c r="N13" i="4"/>
  <c r="I13" i="4"/>
  <c r="AC12" i="4"/>
  <c r="X12" i="4"/>
  <c r="S12" i="4"/>
  <c r="N12" i="4"/>
  <c r="AE11" i="4"/>
  <c r="AC11" i="4"/>
  <c r="S11" i="4"/>
  <c r="N11" i="4"/>
  <c r="I11" i="4"/>
  <c r="AE10" i="4"/>
  <c r="AC10" i="4"/>
  <c r="S10" i="4"/>
  <c r="N10" i="4"/>
  <c r="I10" i="4"/>
  <c r="AC9" i="4"/>
  <c r="X9" i="4"/>
  <c r="S9" i="4"/>
  <c r="N9" i="4"/>
  <c r="I9" i="4"/>
  <c r="AE8" i="4"/>
  <c r="AC8" i="4"/>
  <c r="X8" i="4"/>
  <c r="S8" i="4"/>
  <c r="N8" i="4"/>
  <c r="I8" i="4"/>
  <c r="AE7" i="4"/>
  <c r="AC7" i="4"/>
  <c r="X7" i="4"/>
  <c r="S7" i="4"/>
  <c r="N7" i="4"/>
  <c r="I7" i="4"/>
  <c r="AC6" i="4"/>
  <c r="X6" i="4"/>
  <c r="S6" i="4"/>
  <c r="N6" i="4"/>
  <c r="I6" i="4"/>
  <c r="AC5" i="4"/>
  <c r="X5" i="4"/>
  <c r="S5" i="4"/>
  <c r="N5" i="4"/>
  <c r="I5" i="4"/>
  <c r="AE4" i="4"/>
  <c r="AC4" i="4"/>
  <c r="X4" i="4"/>
  <c r="S4" i="4"/>
  <c r="AC3" i="4"/>
  <c r="X3" i="4"/>
  <c r="S3" i="4"/>
  <c r="N3" i="4"/>
  <c r="I3" i="4"/>
  <c r="AB81" i="3"/>
  <c r="M81" i="3"/>
  <c r="H81" i="3"/>
  <c r="AB80" i="3"/>
  <c r="M80" i="3"/>
  <c r="H80" i="3"/>
  <c r="AB79" i="3"/>
  <c r="M79" i="3"/>
  <c r="H79" i="3"/>
  <c r="AB78" i="3"/>
  <c r="M78" i="3"/>
  <c r="H78" i="3"/>
  <c r="AB77" i="3"/>
  <c r="M77" i="3"/>
  <c r="AB76" i="3"/>
  <c r="M76" i="3"/>
  <c r="H76" i="3"/>
  <c r="AB75" i="3"/>
  <c r="M75" i="3"/>
  <c r="H75" i="3"/>
  <c r="AB74" i="3"/>
  <c r="M74" i="3"/>
  <c r="H74" i="3"/>
  <c r="AB73" i="3"/>
  <c r="M73" i="3"/>
  <c r="H73" i="3"/>
  <c r="AB72" i="3"/>
  <c r="M72" i="3"/>
  <c r="H72" i="3"/>
  <c r="AB71" i="3"/>
  <c r="M71" i="3"/>
  <c r="H71" i="3"/>
  <c r="AB70" i="3"/>
  <c r="M70" i="3"/>
  <c r="H70" i="3"/>
  <c r="AB69" i="3"/>
  <c r="M69" i="3"/>
  <c r="H69" i="3"/>
  <c r="AB68" i="3"/>
  <c r="M68" i="3"/>
  <c r="H68" i="3"/>
  <c r="AB67" i="3"/>
  <c r="M67" i="3"/>
  <c r="H67" i="3"/>
  <c r="AB66" i="3"/>
  <c r="M66" i="3"/>
  <c r="H66" i="3"/>
  <c r="AB65" i="3"/>
  <c r="M65" i="3"/>
  <c r="H65" i="3"/>
  <c r="AB64" i="3"/>
  <c r="M64" i="3"/>
  <c r="H64" i="3"/>
  <c r="AB63" i="3"/>
  <c r="M63" i="3"/>
  <c r="H63" i="3"/>
  <c r="AB62" i="3"/>
  <c r="M62" i="3"/>
  <c r="H62" i="3"/>
  <c r="AB61" i="3"/>
  <c r="M61" i="3"/>
  <c r="H61" i="3"/>
  <c r="AB60" i="3"/>
  <c r="M60" i="3"/>
  <c r="H60" i="3"/>
  <c r="AB59" i="3"/>
  <c r="M59" i="3"/>
  <c r="H59" i="3"/>
  <c r="AB58" i="3"/>
  <c r="M58" i="3"/>
  <c r="H58" i="3"/>
  <c r="AB57" i="3"/>
  <c r="R57" i="3"/>
  <c r="AB56" i="3"/>
  <c r="M56" i="3"/>
  <c r="H56" i="3"/>
  <c r="AB55" i="3"/>
  <c r="R55" i="3"/>
  <c r="AB54" i="3"/>
  <c r="R54" i="3"/>
  <c r="AB53" i="3"/>
  <c r="M53" i="3"/>
  <c r="AB52" i="3"/>
  <c r="W52" i="3"/>
  <c r="M52" i="3"/>
  <c r="AB51" i="3"/>
  <c r="M51" i="3"/>
  <c r="H51" i="3"/>
  <c r="AB50" i="3"/>
  <c r="W50" i="3"/>
  <c r="M50" i="3"/>
  <c r="H50" i="3"/>
  <c r="AB49" i="3"/>
  <c r="W49" i="3"/>
  <c r="AB48" i="3"/>
  <c r="R48" i="3"/>
  <c r="M48" i="3"/>
  <c r="H48" i="3"/>
  <c r="AB47" i="3"/>
  <c r="M47" i="3"/>
  <c r="H47" i="3"/>
  <c r="AB46" i="3"/>
  <c r="R46" i="3"/>
  <c r="AB45" i="3"/>
  <c r="R45" i="3"/>
  <c r="M45" i="3"/>
  <c r="H45" i="3"/>
  <c r="AB44" i="3"/>
  <c r="R44" i="3"/>
  <c r="AB43" i="3"/>
  <c r="M43" i="3"/>
  <c r="AB42" i="3"/>
  <c r="R42" i="3"/>
  <c r="AB41" i="3"/>
  <c r="M41" i="3"/>
  <c r="H41" i="3"/>
  <c r="AB40" i="3"/>
  <c r="R40" i="3"/>
  <c r="AB39" i="3"/>
  <c r="M39" i="3"/>
  <c r="H39" i="3"/>
  <c r="AB38" i="3"/>
  <c r="W38" i="3"/>
  <c r="AB37" i="3"/>
  <c r="M37" i="3"/>
  <c r="AB36" i="3"/>
  <c r="W36" i="3"/>
  <c r="AB35" i="3"/>
  <c r="M35" i="3"/>
  <c r="AB34" i="3"/>
  <c r="W34" i="3"/>
  <c r="AB33" i="3"/>
  <c r="W33" i="3"/>
  <c r="M33" i="3"/>
  <c r="AB32" i="3"/>
  <c r="M32" i="3"/>
  <c r="H32" i="3"/>
  <c r="AB31" i="3"/>
  <c r="W31" i="3"/>
  <c r="M31" i="3"/>
  <c r="AB30" i="3"/>
  <c r="M30" i="3"/>
  <c r="H30" i="3"/>
  <c r="AB29" i="3"/>
  <c r="M29" i="3"/>
  <c r="H29" i="3"/>
  <c r="AD28" i="3"/>
  <c r="AB28" i="3"/>
  <c r="W28" i="3"/>
  <c r="M28" i="3"/>
  <c r="AD27" i="3"/>
  <c r="AB27" i="3"/>
  <c r="R27" i="3"/>
  <c r="AD26" i="3"/>
  <c r="AB26" i="3"/>
  <c r="W26" i="3"/>
  <c r="AB25" i="3"/>
  <c r="M25" i="3"/>
  <c r="H25" i="3"/>
  <c r="AD24" i="3"/>
  <c r="AB24" i="3"/>
  <c r="M24" i="3"/>
  <c r="H24" i="3"/>
  <c r="AD23" i="3"/>
  <c r="AB23" i="3"/>
  <c r="W23" i="3"/>
  <c r="R23" i="3"/>
  <c r="M23" i="3"/>
  <c r="H23" i="3"/>
  <c r="AD22" i="3"/>
  <c r="AB22" i="3"/>
  <c r="M22" i="3"/>
  <c r="H22" i="3"/>
  <c r="AB21" i="3"/>
  <c r="R21" i="3"/>
  <c r="M21" i="3"/>
  <c r="AB20" i="3"/>
  <c r="W20" i="3"/>
  <c r="R20" i="3"/>
  <c r="M20" i="3"/>
  <c r="AD19" i="3"/>
  <c r="AB19" i="3"/>
  <c r="M19" i="3"/>
  <c r="H19" i="3"/>
  <c r="AD18" i="3"/>
  <c r="AB18" i="3"/>
  <c r="W18" i="3"/>
  <c r="R18" i="3"/>
  <c r="M18" i="3"/>
  <c r="H18" i="3"/>
  <c r="AB17" i="3"/>
  <c r="W17" i="3"/>
  <c r="R17" i="3"/>
  <c r="M17" i="3"/>
  <c r="H17" i="3"/>
  <c r="AB16" i="3"/>
  <c r="W16" i="3"/>
  <c r="R16" i="3"/>
  <c r="M16" i="3"/>
  <c r="H16" i="3"/>
  <c r="AD15" i="3"/>
  <c r="AB15" i="3"/>
  <c r="W15" i="3"/>
  <c r="R15" i="3"/>
  <c r="M15" i="3"/>
  <c r="H15" i="3"/>
  <c r="AD14" i="3"/>
  <c r="AB14" i="3"/>
  <c r="W14" i="3"/>
  <c r="M14" i="3"/>
  <c r="H14" i="3"/>
  <c r="AB13" i="3"/>
  <c r="W13" i="3"/>
  <c r="R13" i="3"/>
  <c r="M13" i="3"/>
  <c r="H13" i="3"/>
  <c r="AD12" i="3"/>
  <c r="AB12" i="3"/>
  <c r="W12" i="3"/>
  <c r="R12" i="3"/>
  <c r="M12" i="3"/>
  <c r="H12" i="3"/>
  <c r="AD11" i="3"/>
  <c r="AB11" i="3"/>
  <c r="W11" i="3"/>
  <c r="R11" i="3"/>
  <c r="M11" i="3"/>
  <c r="H11" i="3"/>
  <c r="AB10" i="3"/>
  <c r="R10" i="3"/>
  <c r="M10" i="3"/>
  <c r="H10" i="3"/>
  <c r="AB9" i="3"/>
  <c r="W9" i="3"/>
  <c r="R9" i="3"/>
  <c r="M9" i="3"/>
  <c r="H9" i="3"/>
  <c r="AD8" i="3"/>
  <c r="AB8" i="3"/>
  <c r="W8" i="3"/>
  <c r="R8" i="3"/>
  <c r="M8" i="3"/>
  <c r="H8" i="3"/>
  <c r="AD7" i="3"/>
  <c r="AB7" i="3"/>
  <c r="W7" i="3"/>
  <c r="R7" i="3"/>
  <c r="M7" i="3"/>
  <c r="H7" i="3"/>
  <c r="AB6" i="3"/>
  <c r="W6" i="3"/>
  <c r="R6" i="3"/>
  <c r="M6" i="3"/>
  <c r="H6" i="3"/>
  <c r="AD5" i="3"/>
  <c r="AB5" i="3"/>
  <c r="W5" i="3"/>
  <c r="R5" i="3"/>
  <c r="M5" i="3"/>
  <c r="H5" i="3"/>
  <c r="AD4" i="3"/>
  <c r="AB4" i="3"/>
  <c r="W4" i="3"/>
  <c r="R4" i="3"/>
  <c r="M4" i="3"/>
  <c r="H4" i="3"/>
  <c r="AB3" i="3"/>
  <c r="W3" i="3"/>
  <c r="R3" i="3"/>
  <c r="M3" i="3"/>
  <c r="H3" i="3"/>
  <c r="AC56" i="2"/>
  <c r="N56" i="2"/>
  <c r="I56" i="2"/>
  <c r="AC55" i="2"/>
  <c r="N55" i="2"/>
  <c r="I55" i="2"/>
  <c r="AC54" i="2"/>
  <c r="N54" i="2"/>
  <c r="AC53" i="2"/>
  <c r="N53" i="2"/>
  <c r="I53" i="2"/>
  <c r="AC52" i="2"/>
  <c r="N52" i="2"/>
  <c r="I52" i="2"/>
  <c r="AC51" i="2"/>
  <c r="N51" i="2"/>
  <c r="I51" i="2"/>
  <c r="AC50" i="2"/>
  <c r="N50" i="2"/>
  <c r="I50" i="2"/>
  <c r="AC49" i="2"/>
  <c r="N49" i="2"/>
  <c r="AC48" i="2"/>
  <c r="N48" i="2"/>
  <c r="I48" i="2"/>
  <c r="AC47" i="2"/>
  <c r="N47" i="2"/>
  <c r="I47" i="2"/>
  <c r="AE46" i="2"/>
  <c r="AC46" i="2"/>
  <c r="N46" i="2"/>
  <c r="I46" i="2"/>
  <c r="AC45" i="2"/>
  <c r="N45" i="2"/>
  <c r="I45" i="2"/>
  <c r="AC44" i="2"/>
  <c r="AC43" i="2"/>
  <c r="N43" i="2"/>
  <c r="I43" i="2"/>
  <c r="AC42" i="2"/>
  <c r="N42" i="2"/>
  <c r="AC41" i="2"/>
  <c r="S41" i="2"/>
  <c r="N41" i="2"/>
  <c r="I41" i="2"/>
  <c r="AC40" i="2"/>
  <c r="X40" i="2"/>
  <c r="AC39" i="2"/>
  <c r="AE38" i="2"/>
  <c r="AC38" i="2"/>
  <c r="N38" i="2"/>
  <c r="I38" i="2"/>
  <c r="AC37" i="2"/>
  <c r="N37" i="2"/>
  <c r="AC36" i="2"/>
  <c r="X36" i="2"/>
  <c r="AC35" i="2"/>
  <c r="N35" i="2"/>
  <c r="AC34" i="2"/>
  <c r="N34" i="2"/>
  <c r="AC33" i="2"/>
  <c r="S33" i="2"/>
  <c r="N33" i="2"/>
  <c r="I33" i="2"/>
  <c r="AC32" i="2"/>
  <c r="S32" i="2"/>
  <c r="N32" i="2"/>
  <c r="I32" i="2"/>
  <c r="AC31" i="2"/>
  <c r="N31" i="2"/>
  <c r="I31" i="2"/>
  <c r="AC30" i="2"/>
  <c r="S30" i="2"/>
  <c r="AC29" i="2"/>
  <c r="N29" i="2"/>
  <c r="AC28" i="2"/>
  <c r="N28" i="2"/>
  <c r="I28" i="2"/>
  <c r="AC27" i="2"/>
  <c r="S27" i="2"/>
  <c r="N27" i="2"/>
  <c r="I27" i="2"/>
  <c r="AE26" i="2"/>
  <c r="AC26" i="2"/>
  <c r="X26" i="2"/>
  <c r="S26" i="2"/>
  <c r="N26" i="2"/>
  <c r="I26" i="2"/>
  <c r="AC25" i="2"/>
  <c r="N25" i="2"/>
  <c r="I25" i="2"/>
  <c r="AC24" i="2"/>
  <c r="S24" i="2"/>
  <c r="N24" i="2"/>
  <c r="AE23" i="2"/>
  <c r="AC23" i="2"/>
  <c r="X23" i="2"/>
  <c r="S23" i="2"/>
  <c r="N23" i="2"/>
  <c r="I23" i="2"/>
  <c r="AE22" i="2"/>
  <c r="AC22" i="2"/>
  <c r="N22" i="2"/>
  <c r="I22" i="2"/>
  <c r="AE21" i="2"/>
  <c r="AC21" i="2"/>
  <c r="X21" i="2"/>
  <c r="N21" i="2"/>
  <c r="I21" i="2"/>
  <c r="AE20" i="2"/>
  <c r="AC20" i="2"/>
  <c r="S20" i="2"/>
  <c r="N20" i="2"/>
  <c r="I20" i="2"/>
  <c r="AC19" i="2"/>
  <c r="N19" i="2"/>
  <c r="I19" i="2"/>
  <c r="AE18" i="2"/>
  <c r="AC18" i="2"/>
  <c r="X18" i="2"/>
  <c r="N18" i="2"/>
  <c r="I18" i="2"/>
  <c r="AE17" i="2"/>
  <c r="AC17" i="2"/>
  <c r="X17" i="2"/>
  <c r="N17" i="2"/>
  <c r="I17" i="2"/>
  <c r="AE16" i="2"/>
  <c r="AC16" i="2"/>
  <c r="N16" i="2"/>
  <c r="I16" i="2"/>
  <c r="AC15" i="2"/>
  <c r="S15" i="2"/>
  <c r="N15" i="2"/>
  <c r="AE14" i="2"/>
  <c r="AC14" i="2"/>
  <c r="X14" i="2"/>
  <c r="N14" i="2"/>
  <c r="I14" i="2"/>
  <c r="AC13" i="2"/>
  <c r="X13" i="2"/>
  <c r="S13" i="2"/>
  <c r="N13" i="2"/>
  <c r="I13" i="2"/>
  <c r="AE12" i="2"/>
  <c r="AC12" i="2"/>
  <c r="X12" i="2"/>
  <c r="S12" i="2"/>
  <c r="N12" i="2"/>
  <c r="I12" i="2"/>
  <c r="AC11" i="2"/>
  <c r="S11" i="2"/>
  <c r="N11" i="2"/>
  <c r="I11" i="2"/>
  <c r="AE10" i="2"/>
  <c r="AC10" i="2"/>
  <c r="X10" i="2"/>
  <c r="S10" i="2"/>
  <c r="N10" i="2"/>
  <c r="I10" i="2"/>
  <c r="AC9" i="2"/>
  <c r="X9" i="2"/>
  <c r="S9" i="2"/>
  <c r="N9" i="2"/>
  <c r="I9" i="2"/>
  <c r="AE8" i="2"/>
  <c r="AC8" i="2"/>
  <c r="X8" i="2"/>
  <c r="S8" i="2"/>
  <c r="N8" i="2"/>
  <c r="I8" i="2"/>
  <c r="AC7" i="2"/>
  <c r="X7" i="2"/>
  <c r="S7" i="2"/>
  <c r="N7" i="2"/>
  <c r="I7" i="2"/>
  <c r="AC6" i="2"/>
  <c r="X6" i="2"/>
  <c r="N6" i="2"/>
  <c r="I6" i="2"/>
  <c r="AC5" i="2"/>
  <c r="X5" i="2"/>
  <c r="S5" i="2"/>
  <c r="N5" i="2"/>
  <c r="I5" i="2"/>
  <c r="AE4" i="2"/>
  <c r="AC4" i="2"/>
  <c r="X4" i="2"/>
  <c r="S4" i="2"/>
  <c r="N4" i="2"/>
  <c r="I4" i="2"/>
  <c r="AC3" i="2"/>
  <c r="X3" i="2"/>
  <c r="S3" i="2"/>
  <c r="N3" i="2"/>
  <c r="I3" i="2"/>
  <c r="AC71" i="1"/>
  <c r="S71" i="1"/>
  <c r="N71" i="1"/>
  <c r="AC70" i="1"/>
  <c r="S70" i="1"/>
  <c r="N70" i="1"/>
  <c r="AC69" i="1"/>
  <c r="S69" i="1"/>
  <c r="N69" i="1"/>
  <c r="I69" i="1"/>
  <c r="AC68" i="1"/>
  <c r="S68" i="1"/>
  <c r="N68" i="1"/>
  <c r="AC67" i="1"/>
  <c r="AC66" i="1"/>
  <c r="S66" i="1"/>
  <c r="N66" i="1"/>
  <c r="AC65" i="1"/>
  <c r="S65" i="1"/>
  <c r="N65" i="1"/>
  <c r="I65" i="1"/>
  <c r="AC64" i="1"/>
  <c r="S64" i="1"/>
  <c r="N64" i="1"/>
  <c r="I64" i="1"/>
  <c r="AC63" i="1"/>
  <c r="S63" i="1"/>
  <c r="N63" i="1"/>
  <c r="I63" i="1"/>
  <c r="AC62" i="1"/>
  <c r="S62" i="1"/>
  <c r="N62" i="1"/>
  <c r="I62" i="1"/>
  <c r="AC61" i="1"/>
  <c r="S61" i="1"/>
  <c r="N61" i="1"/>
  <c r="I61" i="1"/>
  <c r="AC60" i="1"/>
  <c r="S60" i="1"/>
  <c r="N60" i="1"/>
  <c r="I60" i="1"/>
  <c r="AC59" i="1"/>
  <c r="S59" i="1"/>
  <c r="N59" i="1"/>
  <c r="I59" i="1"/>
  <c r="AC58" i="1"/>
  <c r="S58" i="1"/>
  <c r="N58" i="1"/>
  <c r="I58" i="1"/>
  <c r="AC57" i="1"/>
  <c r="S57" i="1"/>
  <c r="N57" i="1"/>
  <c r="I57" i="1"/>
  <c r="AC56" i="1"/>
  <c r="S56" i="1"/>
  <c r="N56" i="1"/>
  <c r="AC55" i="1"/>
  <c r="S55" i="1"/>
  <c r="N55" i="1"/>
  <c r="I55" i="1"/>
  <c r="AC54" i="1"/>
  <c r="S54" i="1"/>
  <c r="N54" i="1"/>
  <c r="I54" i="1"/>
  <c r="AC53" i="1"/>
  <c r="S53" i="1"/>
  <c r="N53" i="1"/>
  <c r="I53" i="1"/>
  <c r="AC52" i="1"/>
  <c r="S52" i="1"/>
  <c r="N52" i="1"/>
  <c r="I52" i="1"/>
  <c r="AC51" i="1"/>
  <c r="S51" i="1"/>
  <c r="N51" i="1"/>
  <c r="I51" i="1"/>
  <c r="AC50" i="1"/>
  <c r="X50" i="1"/>
  <c r="S50" i="1"/>
  <c r="N50" i="1"/>
  <c r="I50" i="1"/>
  <c r="AC49" i="1"/>
  <c r="X49" i="1"/>
  <c r="S49" i="1"/>
  <c r="N49" i="1"/>
  <c r="I49" i="1"/>
  <c r="AC48" i="1"/>
  <c r="X48" i="1"/>
  <c r="AC47" i="1"/>
  <c r="X47" i="1"/>
  <c r="S47" i="1"/>
  <c r="N47" i="1"/>
  <c r="I47" i="1"/>
  <c r="AC46" i="1"/>
  <c r="X46" i="1"/>
  <c r="AC45" i="1"/>
  <c r="X45" i="1"/>
  <c r="S45" i="1"/>
  <c r="N45" i="1"/>
  <c r="AC44" i="1"/>
  <c r="S44" i="1"/>
  <c r="N44" i="1"/>
  <c r="AC43" i="1"/>
  <c r="S43" i="1"/>
  <c r="N43" i="1"/>
  <c r="I43" i="1"/>
  <c r="AC42" i="1"/>
  <c r="S42" i="1"/>
  <c r="N42" i="1"/>
  <c r="I42" i="1"/>
  <c r="AC41" i="1"/>
  <c r="S41" i="1"/>
  <c r="N41" i="1"/>
  <c r="I41" i="1"/>
  <c r="AC40" i="1"/>
  <c r="AC39" i="1"/>
  <c r="S39" i="1"/>
  <c r="N39" i="1"/>
  <c r="I39" i="1"/>
  <c r="AC38" i="1"/>
  <c r="X38" i="1"/>
  <c r="S38" i="1"/>
  <c r="N38" i="1"/>
  <c r="AC37" i="1"/>
  <c r="X37" i="1"/>
  <c r="S37" i="1"/>
  <c r="N37" i="1"/>
  <c r="I37" i="1"/>
  <c r="AC36" i="1"/>
  <c r="X36" i="1"/>
  <c r="S36" i="1"/>
  <c r="N36" i="1"/>
  <c r="AC35" i="1"/>
  <c r="X35" i="1"/>
  <c r="S35" i="1"/>
  <c r="N35" i="1"/>
  <c r="AC34" i="1"/>
  <c r="X34" i="1"/>
  <c r="S34" i="1"/>
  <c r="N34" i="1"/>
  <c r="I34" i="1"/>
  <c r="AC33" i="1"/>
  <c r="S33" i="1"/>
  <c r="N33" i="1"/>
  <c r="I33" i="1"/>
  <c r="AC32" i="1"/>
  <c r="X32" i="1"/>
  <c r="AC31" i="1"/>
  <c r="S31" i="1"/>
  <c r="N31" i="1"/>
  <c r="I31" i="1"/>
  <c r="AC30" i="1"/>
  <c r="S30" i="1"/>
  <c r="N30" i="1"/>
  <c r="I30" i="1"/>
  <c r="AC29" i="1"/>
  <c r="X29" i="1"/>
  <c r="S29" i="1"/>
  <c r="N29" i="1"/>
  <c r="I29" i="1"/>
  <c r="AC28" i="1"/>
  <c r="X28" i="1"/>
  <c r="S28" i="1"/>
  <c r="N28" i="1"/>
  <c r="I28" i="1"/>
  <c r="AC27" i="1"/>
  <c r="X27" i="1"/>
  <c r="S27" i="1"/>
  <c r="N27" i="1"/>
  <c r="I27" i="1"/>
  <c r="AC26" i="1"/>
  <c r="S26" i="1"/>
  <c r="N26" i="1"/>
  <c r="I26" i="1"/>
  <c r="AC25" i="1"/>
  <c r="X25" i="1"/>
  <c r="S25" i="1"/>
  <c r="N25" i="1"/>
  <c r="I25" i="1"/>
  <c r="AC24" i="1"/>
  <c r="S24" i="1"/>
  <c r="N24" i="1"/>
  <c r="I24" i="1"/>
  <c r="AE23" i="1"/>
  <c r="AC23" i="1"/>
  <c r="S23" i="1"/>
  <c r="N23" i="1"/>
  <c r="I23" i="1"/>
  <c r="AC22" i="1"/>
  <c r="S22" i="1"/>
  <c r="N22" i="1"/>
  <c r="I22" i="1"/>
  <c r="AC21" i="1"/>
  <c r="X21" i="1"/>
  <c r="S21" i="1"/>
  <c r="N21" i="1"/>
  <c r="I21" i="1"/>
  <c r="AC20" i="1"/>
  <c r="X20" i="1"/>
  <c r="S20" i="1"/>
  <c r="N20" i="1"/>
  <c r="I20" i="1"/>
  <c r="AC19" i="1"/>
  <c r="S19" i="1"/>
  <c r="N19" i="1"/>
  <c r="I19" i="1"/>
  <c r="AE18" i="1"/>
  <c r="AC18" i="1"/>
  <c r="X18" i="1"/>
  <c r="S18" i="1"/>
  <c r="N18" i="1"/>
  <c r="I18" i="1"/>
  <c r="AC17" i="1"/>
  <c r="X17" i="1"/>
  <c r="S17" i="1"/>
  <c r="N17" i="1"/>
  <c r="I17" i="1"/>
  <c r="AE16" i="1"/>
  <c r="AC16" i="1"/>
  <c r="X16" i="1"/>
  <c r="S16" i="1"/>
  <c r="AC15" i="1"/>
  <c r="X15" i="1"/>
  <c r="S15" i="1"/>
  <c r="N15" i="1"/>
  <c r="I15" i="1"/>
  <c r="AC14" i="1"/>
  <c r="X14" i="1"/>
  <c r="S14" i="1"/>
  <c r="N14" i="1"/>
  <c r="I14" i="1"/>
  <c r="AE13" i="1"/>
  <c r="AC13" i="1"/>
  <c r="X13" i="1"/>
  <c r="S13" i="1"/>
  <c r="N13" i="1"/>
  <c r="I13" i="1"/>
  <c r="AC12" i="1"/>
  <c r="X12" i="1"/>
  <c r="S12" i="1"/>
  <c r="N12" i="1"/>
  <c r="I12" i="1"/>
  <c r="AE11" i="1"/>
  <c r="AC11" i="1"/>
  <c r="X11" i="1"/>
  <c r="S11" i="1"/>
  <c r="N11" i="1"/>
  <c r="I11" i="1"/>
  <c r="AE10" i="1"/>
  <c r="AC10" i="1"/>
  <c r="S10" i="1"/>
  <c r="N10" i="1"/>
  <c r="I10" i="1"/>
  <c r="AE9" i="1"/>
  <c r="AC9" i="1"/>
  <c r="X9" i="1"/>
  <c r="S9" i="1"/>
  <c r="N9" i="1"/>
  <c r="I9" i="1"/>
  <c r="AE8" i="1"/>
  <c r="AC8" i="1"/>
  <c r="X8" i="1"/>
  <c r="S8" i="1"/>
  <c r="N8" i="1"/>
  <c r="I8" i="1"/>
  <c r="AE7" i="1"/>
  <c r="AC7" i="1"/>
  <c r="X7" i="1"/>
  <c r="S7" i="1"/>
  <c r="N7" i="1"/>
  <c r="I7" i="1"/>
  <c r="AC6" i="1"/>
  <c r="X6" i="1"/>
  <c r="S6" i="1"/>
  <c r="N6" i="1"/>
  <c r="I6" i="1"/>
  <c r="AC5" i="1"/>
  <c r="S5" i="1"/>
  <c r="N5" i="1"/>
  <c r="I5" i="1"/>
  <c r="AE4" i="1"/>
  <c r="AC4" i="1"/>
  <c r="X4" i="1"/>
  <c r="S4" i="1"/>
  <c r="N4" i="1"/>
  <c r="I4" i="1"/>
  <c r="AC3" i="1"/>
  <c r="X3" i="1"/>
  <c r="S3" i="1"/>
  <c r="N3" i="1"/>
  <c r="I3" i="1"/>
</calcChain>
</file>

<file path=xl/sharedStrings.xml><?xml version="1.0" encoding="utf-8"?>
<sst xmlns="http://schemas.openxmlformats.org/spreadsheetml/2006/main" count="1437" uniqueCount="488">
  <si>
    <t>1.GP  7.4.2018  Meran</t>
  </si>
  <si>
    <t>2. GP  14.04.2018 Brixen</t>
  </si>
  <si>
    <t>3. GP 15.06.2018 S.Cristina</t>
  </si>
  <si>
    <t>4.GP 02.09.2018 Kaltern</t>
  </si>
  <si>
    <t>5.GP 29.09.2018 Brixen</t>
  </si>
  <si>
    <t xml:space="preserve"> </t>
  </si>
  <si>
    <t>L</t>
  </si>
  <si>
    <t>S</t>
  </si>
  <si>
    <t>W</t>
  </si>
  <si>
    <t>TOT</t>
  </si>
  <si>
    <t xml:space="preserve">P. </t>
  </si>
  <si>
    <t>P.</t>
  </si>
  <si>
    <t>GOFFI Chiara</t>
  </si>
  <si>
    <t>CF</t>
  </si>
  <si>
    <t>BZ050 ATLETICA GHERDEINA RAIFFEISEN</t>
  </si>
  <si>
    <t>VERONESI VEDOVELLI Anastasia</t>
  </si>
  <si>
    <t>BZ073 A.S.D. SUEDTIROL TEAM CLUB</t>
  </si>
  <si>
    <t>FISCHNALLER Sarah</t>
  </si>
  <si>
    <t>MELLE Maddalena</t>
  </si>
  <si>
    <t>BZ019 SPORTCLUB MERANO</t>
  </si>
  <si>
    <t>ADAMI Corinna</t>
  </si>
  <si>
    <t>BURGER Marie</t>
  </si>
  <si>
    <t>BZ031 A.S.D.SSV BRIXEN</t>
  </si>
  <si>
    <t>REIFER Ilena</t>
  </si>
  <si>
    <t>DI GIOVANNI Anna</t>
  </si>
  <si>
    <t>BZ026 A.S.D. S.A.F. LAIVES</t>
  </si>
  <si>
    <t>THALER Greta</t>
  </si>
  <si>
    <t>BZ011 ASV S.V. LANA - RAIKA</t>
  </si>
  <si>
    <t>FRITSCH Anna Milena</t>
  </si>
  <si>
    <t>GIOVANELLI Roberta</t>
  </si>
  <si>
    <t>BZ025 SOCIETA' ATLETICA BOLZANO</t>
  </si>
  <si>
    <t>CORDIOLI Miriam</t>
  </si>
  <si>
    <t>BZ018 S.A.F. BOLZANO</t>
  </si>
  <si>
    <t>CHIZZALI Greta</t>
  </si>
  <si>
    <t>BZ068 S.G EISACKTAL RAIFFEISEN ASV</t>
  </si>
  <si>
    <t>RABANSER Johanna</t>
  </si>
  <si>
    <t>PLONER Sophia</t>
  </si>
  <si>
    <t>DA DAMOS Alessia</t>
  </si>
  <si>
    <t>MADONNA Grace</t>
  </si>
  <si>
    <t>KALLABA Beltina</t>
  </si>
  <si>
    <t>KOSTNER Michelle</t>
  </si>
  <si>
    <t>PUNTAIER Karoline</t>
  </si>
  <si>
    <t>PRINOTH Eliana</t>
  </si>
  <si>
    <t>OBERRAUCH Lisa</t>
  </si>
  <si>
    <t>MEMOLLA Evelin</t>
  </si>
  <si>
    <t>ACINAPURA Laura</t>
  </si>
  <si>
    <t>FISCHNALLER Hannah</t>
  </si>
  <si>
    <t>ANDERLAN Carolina Sofia</t>
  </si>
  <si>
    <t>CIMA Alessandra</t>
  </si>
  <si>
    <t>MALFER Anna</t>
  </si>
  <si>
    <t>KASER Magdalena</t>
  </si>
  <si>
    <t>MEYER Clarissa</t>
  </si>
  <si>
    <t>FISCHER Johanna</t>
  </si>
  <si>
    <t>PRATO Laura</t>
  </si>
  <si>
    <t>TELCHINI Valentina</t>
  </si>
  <si>
    <t>FILL Sophia</t>
  </si>
  <si>
    <t>BZ054 KSV LEICHTATHLETIK DILETTANTIS</t>
  </si>
  <si>
    <t>KERSCHBAUMER Lisa</t>
  </si>
  <si>
    <t>TOMASINI Jana</t>
  </si>
  <si>
    <t>BURGO Vanessa</t>
  </si>
  <si>
    <t>STRATMANN Sophie Valeria</t>
  </si>
  <si>
    <t>OBERRAUCH Annika</t>
  </si>
  <si>
    <t>HALLER Sophia</t>
  </si>
  <si>
    <t>STIFTER Annika</t>
  </si>
  <si>
    <t>BZ008 SSV BRUNECK BRUNICO VOLKSBANK</t>
  </si>
  <si>
    <t>RAFFL Julia</t>
  </si>
  <si>
    <t>BZ088 AMATEURSPORTCLUB PASSEIER</t>
  </si>
  <si>
    <t>GREIF Salome</t>
  </si>
  <si>
    <t>CATTINI Lucia</t>
  </si>
  <si>
    <t>MOESENEDER FRAJRIA Mill</t>
  </si>
  <si>
    <t>NEUMAIR Sophie</t>
  </si>
  <si>
    <t>VUCEMILLO Emily</t>
  </si>
  <si>
    <t>SANIN Franziska</t>
  </si>
  <si>
    <t>PELLICINI Denise</t>
  </si>
  <si>
    <t>STRICKNER Valentina</t>
  </si>
  <si>
    <t>BZ013 ASV STERZING VOLKSBANK</t>
  </si>
  <si>
    <t>HOFER Jana</t>
  </si>
  <si>
    <t>MAIR Anja</t>
  </si>
  <si>
    <t>ZANOTTI Mia Virginia</t>
  </si>
  <si>
    <t>TRUANT Maddalena</t>
  </si>
  <si>
    <t>ENGELE Sarah</t>
  </si>
  <si>
    <t>GAISER Jasmin</t>
  </si>
  <si>
    <t>GARBIN Michelle</t>
  </si>
  <si>
    <t>HALLER Anna</t>
  </si>
  <si>
    <t>PRINI Carolin</t>
  </si>
  <si>
    <t>TURINI Lisa</t>
  </si>
  <si>
    <t>GSCHLIESSER Iris</t>
  </si>
  <si>
    <t>HOLZER Judith</t>
  </si>
  <si>
    <t>FRICK Nike Deianira</t>
  </si>
  <si>
    <t>PLATZER Carolyn Marie</t>
  </si>
  <si>
    <t>PANDINI ELENA</t>
  </si>
  <si>
    <t>CARLONE Giada</t>
  </si>
  <si>
    <t>WALDER Ida</t>
  </si>
  <si>
    <t>RABENSTEINER Selina</t>
  </si>
  <si>
    <t>GUFLER Magdalena</t>
  </si>
  <si>
    <t>max3</t>
  </si>
  <si>
    <t>1-5</t>
  </si>
  <si>
    <t>PIRCHER David</t>
  </si>
  <si>
    <t>CM</t>
  </si>
  <si>
    <t>FILIPPONE Alex</t>
  </si>
  <si>
    <t>MAGRO Andres Felipe</t>
  </si>
  <si>
    <t>IELLICI Tobias</t>
  </si>
  <si>
    <t>BOMBONATO Davide</t>
  </si>
  <si>
    <t>DAMETTO Niccolo'</t>
  </si>
  <si>
    <t>CORAZZA Diego Armando</t>
  </si>
  <si>
    <t>VIANELLO Leonardo</t>
  </si>
  <si>
    <t>GENTILINI Tiziano</t>
  </si>
  <si>
    <t>GOELLER Jakob</t>
  </si>
  <si>
    <t>BRUGGER GIACOPUZZI Simon</t>
  </si>
  <si>
    <t>PEDRON Mattia</t>
  </si>
  <si>
    <t>BOI Jakob</t>
  </si>
  <si>
    <t>VON PAYR Andreas</t>
  </si>
  <si>
    <t>DALSASS Noah</t>
  </si>
  <si>
    <t>FEDERER Simon</t>
  </si>
  <si>
    <t>ROEHLER Manuel</t>
  </si>
  <si>
    <t>LUDESCHER HERRMANN Mar</t>
  </si>
  <si>
    <t>FINOTTI Alessandro</t>
  </si>
  <si>
    <t>PETRANZAN Gabriele</t>
  </si>
  <si>
    <t>ROSSI Paolo</t>
  </si>
  <si>
    <t>BZ001 A.S. MERANO</t>
  </si>
  <si>
    <t>TOCCOLI Michele</t>
  </si>
  <si>
    <t>LANDI Zeno</t>
  </si>
  <si>
    <t>BZ071 C.S.S. LEONARDO DA VINCI</t>
  </si>
  <si>
    <t>VERONESI VEDOVELLI Leop</t>
  </si>
  <si>
    <t>BOESSO Luca</t>
  </si>
  <si>
    <t>TOMASI Mauro</t>
  </si>
  <si>
    <t>MASSARO Christian</t>
  </si>
  <si>
    <t>GENETTI Simon</t>
  </si>
  <si>
    <t>BZ011 ASV S.V. LANA – RAIKA</t>
  </si>
  <si>
    <t>DI NAPOLI Marcel</t>
  </si>
  <si>
    <t>DEMETZ Samuel</t>
  </si>
  <si>
    <t>MAIRHOFER Max</t>
  </si>
  <si>
    <t>FATTORINI Daniel</t>
  </si>
  <si>
    <t>HOFMANN Niklas</t>
  </si>
  <si>
    <t>BZ031 A.S.D. SSV BRIXEN</t>
  </si>
  <si>
    <t>MALFER ALEXANDER</t>
  </si>
  <si>
    <t>BZ058 SC BERG</t>
  </si>
  <si>
    <t>ANDREATTA Luca</t>
  </si>
  <si>
    <t>SOELVA Jakob</t>
  </si>
  <si>
    <t>MENZ JAKOB</t>
  </si>
  <si>
    <t>PICHLER Leon</t>
  </si>
  <si>
    <t>TIT Paul</t>
  </si>
  <si>
    <t>DORFMANN Simon</t>
  </si>
  <si>
    <t>LIEBICH Sebastian</t>
  </si>
  <si>
    <t>LOCHMANN Felix</t>
  </si>
  <si>
    <t>UMILIETTI Julian</t>
  </si>
  <si>
    <t>BUSELLATO CINA' Gabriel</t>
  </si>
  <si>
    <t>LAGHMAMI Ayman</t>
  </si>
  <si>
    <t>HOLZNER David</t>
  </si>
  <si>
    <t>WEISSTEINER Sebastian</t>
  </si>
  <si>
    <t>CAMPISI David Samuel</t>
  </si>
  <si>
    <t>CHOWDHURY Zayed</t>
  </si>
  <si>
    <t>CANESTRINI Armin</t>
  </si>
  <si>
    <t>FERRO Federico</t>
  </si>
  <si>
    <t>HACKHOFER Andreas</t>
  </si>
  <si>
    <t>MITTERMAIR Stefano</t>
  </si>
  <si>
    <t> </t>
  </si>
  <si>
    <t>TELSER Manuel</t>
  </si>
  <si>
    <t>4.GP 2.09.2018 Kalten</t>
  </si>
  <si>
    <t>GOFFI Alessia</t>
  </si>
  <si>
    <t>RF</t>
  </si>
  <si>
    <t>HALLER Linda</t>
  </si>
  <si>
    <t>ADAMI Matilda</t>
  </si>
  <si>
    <t>BARBORINI Alessia</t>
  </si>
  <si>
    <t>KARBON Alice</t>
  </si>
  <si>
    <t>BRAMEZZA Federica</t>
  </si>
  <si>
    <t>MARINELLO Anna</t>
  </si>
  <si>
    <t>GUERRA Elena</t>
  </si>
  <si>
    <t>BARAZZUOL Maria Elisa</t>
  </si>
  <si>
    <t>PICHLER Fiona</t>
  </si>
  <si>
    <t>WINDEGGER Daiane</t>
  </si>
  <si>
    <t>PALLA Lisa</t>
  </si>
  <si>
    <t>PLONER Sabrina</t>
  </si>
  <si>
    <t>SILBERNAGEL Amelie</t>
  </si>
  <si>
    <t>AMORT Vanessa</t>
  </si>
  <si>
    <t>FREI Luianta</t>
  </si>
  <si>
    <t>AGOVIC Alma</t>
  </si>
  <si>
    <t>RAMPADO Sonia</t>
  </si>
  <si>
    <t>JENEGGER Selina</t>
  </si>
  <si>
    <t>FRANCHI Sara</t>
  </si>
  <si>
    <t>FRONTUL Maria</t>
  </si>
  <si>
    <t>COSTA Bianca</t>
  </si>
  <si>
    <t>BAZZANA Corinne</t>
  </si>
  <si>
    <t>FREI Magdalena</t>
  </si>
  <si>
    <t>CHUGAYDA Sofiacristina</t>
  </si>
  <si>
    <t>PUPP Emy</t>
  </si>
  <si>
    <t>SIMONETTI Greta</t>
  </si>
  <si>
    <t>GOLDNER Anna</t>
  </si>
  <si>
    <t>AVESANI Lisa</t>
  </si>
  <si>
    <t>BONDYRA Samanta</t>
  </si>
  <si>
    <t>MATZOLL Anna</t>
  </si>
  <si>
    <t>BZ019 SPORTCLUB MERAN</t>
  </si>
  <si>
    <t>GUTZMER Sophie</t>
  </si>
  <si>
    <t>ORTLER Valentina</t>
  </si>
  <si>
    <t>FILL Maria</t>
  </si>
  <si>
    <t>TONELLI Lisa</t>
  </si>
  <si>
    <t>LANER Marie</t>
  </si>
  <si>
    <t>VAJA Valentina</t>
  </si>
  <si>
    <t>MARKART Nora</t>
  </si>
  <si>
    <t>MORO Aurora</t>
  </si>
  <si>
    <t>MARKART Laura</t>
  </si>
  <si>
    <t>HÖLZL Eva</t>
  </si>
  <si>
    <t>DEMETZ Sofia</t>
  </si>
  <si>
    <t>RUSSO Vanessa</t>
  </si>
  <si>
    <t>FRICK Theresa</t>
  </si>
  <si>
    <t>CANAZEI Tamara</t>
  </si>
  <si>
    <t>WURTH Matilda Charlotte</t>
  </si>
  <si>
    <t>RAMOSER LENA</t>
  </si>
  <si>
    <t>GIOVANELLI Vittoria</t>
  </si>
  <si>
    <t>RAINER Rebecca</t>
  </si>
  <si>
    <t>GEIER Miriam</t>
  </si>
  <si>
    <t>PALETTI Elena</t>
  </si>
  <si>
    <t>HOCHRAINER Eva</t>
  </si>
  <si>
    <t>PICHLER Valeria</t>
  </si>
  <si>
    <t>ODYNETS Sonia</t>
  </si>
  <si>
    <t>UNTERTHURNER Lisa</t>
  </si>
  <si>
    <t>MATUZZI Sara</t>
  </si>
  <si>
    <t>EREBARA Johanna</t>
  </si>
  <si>
    <t>HUBER Jennoifer</t>
  </si>
  <si>
    <t>HUBER Nicole</t>
  </si>
  <si>
    <t>PALLAVICINI Morgana</t>
  </si>
  <si>
    <t>DORIGATTI Federica</t>
  </si>
  <si>
    <t>FELLI Luna</t>
  </si>
  <si>
    <t>FELLI Sara</t>
  </si>
  <si>
    <t>GALLIMBERTI Giorgia</t>
  </si>
  <si>
    <t>HOFER Laura</t>
  </si>
  <si>
    <t>SARACINO Gabriela Xochi</t>
  </si>
  <si>
    <t>KOFLER Larissa</t>
  </si>
  <si>
    <t>PLANK Stefanie</t>
  </si>
  <si>
    <t>FRANCELLI Anna</t>
  </si>
  <si>
    <t>LARCHER Maya</t>
  </si>
  <si>
    <t>ZAMBONI Giulia</t>
  </si>
  <si>
    <t>BERNARDI Anita</t>
  </si>
  <si>
    <t>DI GIUSEPPE Ginevra</t>
  </si>
  <si>
    <t>REFATTI Alyssa</t>
  </si>
  <si>
    <t>PITSCHIDER Tina</t>
  </si>
  <si>
    <t>GASSER Johanna</t>
  </si>
  <si>
    <t>MULLAYMERI Iris</t>
  </si>
  <si>
    <t>RUEDL Viktoria</t>
  </si>
  <si>
    <t>HOFER Lena</t>
  </si>
  <si>
    <t>BUCCIARELLI Mattia</t>
  </si>
  <si>
    <t>RM</t>
  </si>
  <si>
    <t>CRUCCIOTTI Mattia</t>
  </si>
  <si>
    <t>TOMASI Daniele</t>
  </si>
  <si>
    <t>MELLE Valentino</t>
  </si>
  <si>
    <t>ANDERLAN Raul Lucas</t>
  </si>
  <si>
    <t>OETTL Christoph</t>
  </si>
  <si>
    <t>DAMETTO Amedeo</t>
  </si>
  <si>
    <t>DE CARLI Max</t>
  </si>
  <si>
    <t>VIANELLO Filippo</t>
  </si>
  <si>
    <t>BURGMANN Simon</t>
  </si>
  <si>
    <t>VALT Christian</t>
  </si>
  <si>
    <t>GIRELLI Ivan</t>
  </si>
  <si>
    <t>LUBELLO Kevin</t>
  </si>
  <si>
    <t>KNOLL David</t>
  </si>
  <si>
    <t>WINDEGGER Yannik</t>
  </si>
  <si>
    <t>MERLIN Pheaphon</t>
  </si>
  <si>
    <t>PRUENSTER Samuel</t>
  </si>
  <si>
    <t>ROEHLER Alex</t>
  </si>
  <si>
    <t>FLAIM Jakopo</t>
  </si>
  <si>
    <t>COSTA Cristian</t>
  </si>
  <si>
    <t>IRSARA Paul</t>
  </si>
  <si>
    <t>POLLI Gabriele</t>
  </si>
  <si>
    <t>RUGGERA Marco</t>
  </si>
  <si>
    <t>KOMPATSCHER David</t>
  </si>
  <si>
    <t>CANTISANI David</t>
  </si>
  <si>
    <t>GRAIFF Mattia</t>
  </si>
  <si>
    <t>WIDMAIR Matthias</t>
  </si>
  <si>
    <t>STALTARI Simone</t>
  </si>
  <si>
    <t>MIORI Simone</t>
  </si>
  <si>
    <t>WIDMANN Matthias</t>
  </si>
  <si>
    <t>ENRICH Jonathan</t>
  </si>
  <si>
    <t>BRUNNER Philipp</t>
  </si>
  <si>
    <t>BONARDO Andrea</t>
  </si>
  <si>
    <t>LONGO Damiano</t>
  </si>
  <si>
    <t>GENTILINI Leonardo</t>
  </si>
  <si>
    <t>RUTTER Samuel</t>
  </si>
  <si>
    <t>ZENONIANI Simone</t>
  </si>
  <si>
    <t>CLASS. FEMMINILE</t>
  </si>
  <si>
    <t xml:space="preserve">RM </t>
  </si>
  <si>
    <t xml:space="preserve">CM </t>
  </si>
  <si>
    <t>CLASS.  MASCHILE</t>
  </si>
  <si>
    <t>CLASS.COMPLESSIVA</t>
  </si>
  <si>
    <t>M</t>
  </si>
  <si>
    <t>F</t>
  </si>
  <si>
    <t>M+F</t>
  </si>
  <si>
    <t>SÜDTIROL TEAM CLUB</t>
  </si>
  <si>
    <t>SA BOLZANO</t>
  </si>
  <si>
    <t>SAF BOLZANO</t>
  </si>
  <si>
    <t>ATLETICA GHERDEINA</t>
  </si>
  <si>
    <t>SSV BRIXEN</t>
  </si>
  <si>
    <t>SC PASSEIER</t>
  </si>
  <si>
    <t>CSS L.d.VINCI</t>
  </si>
  <si>
    <t>SG EISACKTAL</t>
  </si>
  <si>
    <t>SV LANA</t>
  </si>
  <si>
    <t>SC MERAN</t>
  </si>
  <si>
    <t>KSV KALTERN</t>
  </si>
  <si>
    <t>SAF LAIVES</t>
  </si>
  <si>
    <t>SSV BRUNCK</t>
  </si>
  <si>
    <t>SV STERZING</t>
  </si>
  <si>
    <t>AS MERANO</t>
  </si>
  <si>
    <t>SC BERG</t>
  </si>
  <si>
    <t>PUNTI GP</t>
  </si>
  <si>
    <t>HALLER Anna - ENGELE Sarah - PRINI Carolin - THALER Greta</t>
  </si>
  <si>
    <t>BZ011 ASV S.V. LANA - RAIKA A</t>
  </si>
  <si>
    <t>54.46</t>
  </si>
  <si>
    <t>4x100</t>
  </si>
  <si>
    <t>GP Meran April</t>
  </si>
  <si>
    <t>GARBIN Michelle - FEICHTER Lea - PRINI Carolin - THALER Greta</t>
  </si>
  <si>
    <t>55.09</t>
  </si>
  <si>
    <t>LM Lana April</t>
  </si>
  <si>
    <t>HALLER Sophia - TURINI Lisa - BURGO Vanessa - GARBIN Michelle</t>
  </si>
  <si>
    <t>BZ011 ASV S.V. LANA - RAIKA B</t>
  </si>
  <si>
    <t>56.75</t>
  </si>
  <si>
    <t>TURINI Lisa - BURGO Vanessa - HALLER Anna - ENGELE Sarah</t>
  </si>
  <si>
    <t>55.66</t>
  </si>
  <si>
    <t>COSTA Bianca - ANDERLAN Carolina Sofia - CIMA Alessandra - CORDIOLI Miriam</t>
  </si>
  <si>
    <t>2:51.99</t>
  </si>
  <si>
    <t>1+2+3+4</t>
  </si>
  <si>
    <t>GP Brixen Sept.</t>
  </si>
  <si>
    <t>PLONER Sophia - ACINAPURA Laura - ANDERLAN Carolina Sofia - CORDIOLI Miriam</t>
  </si>
  <si>
    <t>BZ018 S.A.F. BOLZANO A</t>
  </si>
  <si>
    <t>53.55</t>
  </si>
  <si>
    <t>ANDERLAN Carolina Sofia - PLONER Sophia - CIMA Alessandra - CORDIOLI Miriam</t>
  </si>
  <si>
    <t>2:38.42</t>
  </si>
  <si>
    <t>HOFER Jana - MAIR Anja - MOESENEDER FRAJRIA Mill - MELLE Maddalena</t>
  </si>
  <si>
    <t>BZ019 SPORTCLUB MERANO A</t>
  </si>
  <si>
    <t>54.19</t>
  </si>
  <si>
    <t>MELLE Maddalena - VUCEMILLO Emily - KERSCHBAUMER Lisa</t>
  </si>
  <si>
    <t>10:06.75</t>
  </si>
  <si>
    <t>3x1000</t>
  </si>
  <si>
    <t>GP Brixen April</t>
  </si>
  <si>
    <t>MAIR Anja - CATTINI Lucia - MOESENEDER FRAJRIA Mill - MELLE Maddalena</t>
  </si>
  <si>
    <t>2:29.59</t>
  </si>
  <si>
    <t>MOESENEDER FRAJRIA Mill - CATTINI Lucia - MELLE Maddalena - KERSCHBAUMER Lisa</t>
  </si>
  <si>
    <t>2:29.46</t>
  </si>
  <si>
    <t>GIOVANELLI Roberta - MADONNA Grace - FUSARO Miriam - PELLICINI Denise</t>
  </si>
  <si>
    <t>BZ025 SOCIETA' ATLETICA BOLZANO A</t>
  </si>
  <si>
    <t>52.12</t>
  </si>
  <si>
    <t>52.90</t>
  </si>
  <si>
    <t>FUSARO Miriam - PELLICINI Denise - GIOVANELLI Roberta - PANDINI Elena</t>
  </si>
  <si>
    <t>2:38.07</t>
  </si>
  <si>
    <t>REIFER Ilena - BURGER Marie - OBERRAUCH Lisa</t>
  </si>
  <si>
    <t>BZ031 A.S.D.SSV BRIXEN A</t>
  </si>
  <si>
    <t>10:54.87</t>
  </si>
  <si>
    <t>PRAMSOHLER Lisa - REIFER Ilena - BURGER Marie - OBERRAUCH Lisa</t>
  </si>
  <si>
    <t>2:35.55</t>
  </si>
  <si>
    <t>WALDER Ida - NEUMAIR Sophie - SANIN Franziska</t>
  </si>
  <si>
    <t>10:44.30</t>
  </si>
  <si>
    <t>GREIF Salome - FILL Sophia - SANIN Franziska - WALDER Ida</t>
  </si>
  <si>
    <t>2:53.36</t>
  </si>
  <si>
    <t>PRATO Laura - PRINOTH Eliana - KASER Magdalena - FISCHNALLER Hannah</t>
  </si>
  <si>
    <t>BZ068 S.G EISACKTAL RAIFFEISEN ASV A</t>
  </si>
  <si>
    <t>56.05</t>
  </si>
  <si>
    <t>KASER Magdalena - FISCHNALLER Hannah - CHIZZALI Greta</t>
  </si>
  <si>
    <t>10:33.75</t>
  </si>
  <si>
    <t>OBERRAUCH Annika - VERONESI VEDOVELLI Anas - FISCHNALLER Sarah - ADAMI Corinna</t>
  </si>
  <si>
    <t>49.71</t>
  </si>
  <si>
    <t>FRITSCH Anna Milena - VERONESI VEDOVELLI Anas - FISCHNALLER Sarah - OBERRAUCH Annika</t>
  </si>
  <si>
    <t>BZ073 A.S.D. SUEDTIROL TEAM CLUB A</t>
  </si>
  <si>
    <t>50.50</t>
  </si>
  <si>
    <t>VERONESI VEDOVELLI Anas - ADAMI Corinna - FRITSCH Anna Milena - STRATMANN Sophia Valeri</t>
  </si>
  <si>
    <t>2:33.94</t>
  </si>
  <si>
    <t>BOESSO Luca - TIT Paul - MAIRHOFER Max - DI NAPOLI Marcel</t>
  </si>
  <si>
    <t>49.44</t>
  </si>
  <si>
    <t>HACKHOFER Andreas - TIT Paul - MAIRHOFER Max - BOESSO Luca</t>
  </si>
  <si>
    <t>50.81</t>
  </si>
  <si>
    <t>UMILIETTI Julian - PIRCHER David - TELSER Manuel - HOLZNER David</t>
  </si>
  <si>
    <t>52.91</t>
  </si>
  <si>
    <t>UMILIETTI Julian - PIRCHER David - MORES Martin - HOLZNER David</t>
  </si>
  <si>
    <t>49.98</t>
  </si>
  <si>
    <t>PEDRON Mattia - BOMBONATO Davide - FINOTTI Alessandro - FILIPPONE Alex</t>
  </si>
  <si>
    <t>2:22.22</t>
  </si>
  <si>
    <t>FINOTTI Alessandro - BOMBONATO Davide - PEDRON Mattia - FILIPPONE Alex</t>
  </si>
  <si>
    <t>51.51</t>
  </si>
  <si>
    <t>TOCCOLI Michele - BOMBONATO Davide - FILIPPONE Alex</t>
  </si>
  <si>
    <t>10:36.63</t>
  </si>
  <si>
    <t>BUSELLATO CINA' Gabriel - PETRANZAN Gabriele - BOMBONATO Davide - TOCCOLI Michele</t>
  </si>
  <si>
    <t>53.04</t>
  </si>
  <si>
    <t>LIEBICH Sebastian - MASSARO Christian - FINOTTI Alessandro - FILIPPONE Alex</t>
  </si>
  <si>
    <t>2:28.95</t>
  </si>
  <si>
    <t>BRUGGER GIACOPUZZI Simo - VIANELLO Leonardo - IELLICI Tobias - CORAZZA Diego Armando</t>
  </si>
  <si>
    <t>VIANELLO Leonardo - BRUGGER GIACOPUZZI Simo - CORAZZA Diego Armando</t>
  </si>
  <si>
    <t>10:09.43</t>
  </si>
  <si>
    <t>SCARPELLINI Gabriel - VIANELLO Leonardo - BRUGGER GIACOPUZZI Simo - CORAZZA Diego Armando</t>
  </si>
  <si>
    <t>50.80</t>
  </si>
  <si>
    <t>LUDESCHER HERRMANN Mar - IELLICI Tobias - BRUGGER GIACOPUZZI Simo - VIANELLO Leonardo</t>
  </si>
  <si>
    <t>2:18.98</t>
  </si>
  <si>
    <t>DORFMANN Simon - ANDREATTA Luca - HOFMANN Niklas</t>
  </si>
  <si>
    <t>10:23.26</t>
  </si>
  <si>
    <t>DORFMANN Simon - ANDREATTA Luca - BLASBICHLER Simon - HOFMANN Niklas</t>
  </si>
  <si>
    <t>54.63</t>
  </si>
  <si>
    <t>SOELVA Jakob - FEDERER Simon - DALSASS Noah - VON PAYR Andreas</t>
  </si>
  <si>
    <t>BZ054 KSV LEICHTATHLETIK DILETTANT A</t>
  </si>
  <si>
    <t>2:26.00</t>
  </si>
  <si>
    <t>50.95</t>
  </si>
  <si>
    <t>DALSASS Noah - FEDERER Simon - SOELVA Jakob - VON PAYR Andreas</t>
  </si>
  <si>
    <t>51.19</t>
  </si>
  <si>
    <t>DE NIGRO Euan - WEISSTEINER Sebastian - MAGRO Andres Felipe</t>
  </si>
  <si>
    <t>9:06.59</t>
  </si>
  <si>
    <t>CAMPISI David Samuel - ROEHLER Manuel - CANESTRINI Armin - VERONESI VEDOVELLI Leop</t>
  </si>
  <si>
    <t>52.31</t>
  </si>
  <si>
    <t>CAMPISI David Samuel - ROEHLER Manuel - VERONESI VEDOVELLI Leop - DAMETTO Niccolo'</t>
  </si>
  <si>
    <t>2:28.39</t>
  </si>
  <si>
    <t>RUSSO Vanessa - WURTH Matilda Charlotte - EREBARA Johanna</t>
  </si>
  <si>
    <t>BZ001 A.S. MERANO A</t>
  </si>
  <si>
    <t>6:09.19</t>
  </si>
  <si>
    <t>3x600</t>
  </si>
  <si>
    <t>HARMOUMI Hiba - WURTH Matilda Charlotte - EREBARA Johanna - RUSSO Vanessa</t>
  </si>
  <si>
    <t>2:56.78</t>
  </si>
  <si>
    <t>GENETTI Emily Anna - HOFER Laura - OESTERREICHER Elis - GERLONI Lena</t>
  </si>
  <si>
    <t>58.73</t>
  </si>
  <si>
    <t>KERSCHBAMER Paula - PRATESI ZUEGG Lucia - BRIDA Alina - ZOESCHG Lisa</t>
  </si>
  <si>
    <t>1:06.93</t>
  </si>
  <si>
    <t>KOFLER Larissa - PLANK Stefanie - ODYNETS Sonia - RAINER Rebecca</t>
  </si>
  <si>
    <t>BZ013 ASV STERZING VOLKSBANK A</t>
  </si>
  <si>
    <t>1:04.65</t>
  </si>
  <si>
    <t>MARKART Laura - FRICK Theresa - MARKART Nora</t>
  </si>
  <si>
    <t>5:59.14</t>
  </si>
  <si>
    <t>BARAZZUOL Maria Elisa - BRAMEZZA Federica - MARINELLO Anna - CHUGAYDA Sofiacristina</t>
  </si>
  <si>
    <t>2:48.99</t>
  </si>
  <si>
    <t>GUERRA Elena - COSTA Bianca - MARINELLO Anna - BRAMEZZA Federica</t>
  </si>
  <si>
    <t>58.30</t>
  </si>
  <si>
    <t>COSTA Bianca - GOLDNER Anna - MARINELLO Anna</t>
  </si>
  <si>
    <t>6:33.07</t>
  </si>
  <si>
    <t>BARAZZUOL Maria Elisa - COSTA Bianca - MARINELLO Anna - RAMPADO Sonia</t>
  </si>
  <si>
    <t>59.10</t>
  </si>
  <si>
    <t>RAMPADO Sonia - BARAZZUOL Maria Elisa - GUERRA Elena</t>
  </si>
  <si>
    <t>BZ018 S.A.F. BOLZANO B</t>
  </si>
  <si>
    <t>6:30.15</t>
  </si>
  <si>
    <t>GEIER Miriam - MATZOLL Anna - HOELZL Eva</t>
  </si>
  <si>
    <t>6:31.84</t>
  </si>
  <si>
    <t>MORO Aurora - LARCHER Maya - BARBORINI Alessia - PALLAVICINI Morgana</t>
  </si>
  <si>
    <t>1:03.57</t>
  </si>
  <si>
    <t>GIOVANELLI Vittoria - BARBORINI Alessia - PALLAVICINI Morgana - PALETTI Elena</t>
  </si>
  <si>
    <t>1:02.09</t>
  </si>
  <si>
    <t>VAJA Valentina - DI GIUSEPPE Ginevra - REFATTI Alyssa - BERNARDI Anita</t>
  </si>
  <si>
    <t>BZ026 A.S.D. S.A.F. LAIVES A</t>
  </si>
  <si>
    <t>1:05.37</t>
  </si>
  <si>
    <t>BERNARDI Anita - DI GIUSEPPE Ginevra - VAJA Valentina - ROSSI Alessia</t>
  </si>
  <si>
    <t>3:17.38</t>
  </si>
  <si>
    <t>PUPP Emy - AMORT Vanessa - FREI Luianta - PICHLER Fiona</t>
  </si>
  <si>
    <t xml:space="preserve">BZ031 A.S.D.SSV BRIXEN </t>
  </si>
  <si>
    <t>2:44.06</t>
  </si>
  <si>
    <t>FREI Luianta - PICHLER Fiona - AMORT Vanessa - SILBERNAGEL Amelie</t>
  </si>
  <si>
    <t>56.80</t>
  </si>
  <si>
    <t>AMORT Vanessa - ORTLER Valentina - PICHLER Fiona</t>
  </si>
  <si>
    <t>5:58.02</t>
  </si>
  <si>
    <t>55.21</t>
  </si>
  <si>
    <t>PUPP Emy - AMORT Vanessa - ORTLER Valentina - PICHLER Fiona</t>
  </si>
  <si>
    <t>2:42.38</t>
  </si>
  <si>
    <t>KARBON Alice - PLONER Sabrina - GOFFI Alessia - DEMETZ Sofia</t>
  </si>
  <si>
    <t xml:space="preserve">BZ050 ATLETICA GHERDEINA RAIFFEISE </t>
  </si>
  <si>
    <t>2:41.03</t>
  </si>
  <si>
    <t>KARBON Alice - PLONER Sabrina - WINDEGGER Daiane - GOFFI Alessia</t>
  </si>
  <si>
    <t>58.91</t>
  </si>
  <si>
    <t>PALLA Lisa - FILL Maria - FREI Magdalena - GUTZMER Sophie</t>
  </si>
  <si>
    <t>3:02.19</t>
  </si>
  <si>
    <t>FRANCHI Sara - ADAMI Matilda - SIMONETTI Greta - AGOVIC Alma</t>
  </si>
  <si>
    <t>57.11</t>
  </si>
  <si>
    <t>HALLER Linda - HOFER Lena - PICHLER Valeria - UNTERTHURNER Lisa</t>
  </si>
  <si>
    <t>BZ088 AMATEURSPORTCLUB PASSEIER A</t>
  </si>
  <si>
    <t>1:05.12</t>
  </si>
  <si>
    <t>FLAIM Jacopo - LUBELLO Kevin - DE CARLI Max - ANDERLAN Raul Lucas</t>
  </si>
  <si>
    <t>2:44.28</t>
  </si>
  <si>
    <t>POLLI Gabriele - LUBELLO Kevin - DE CARLI Max - ANDERLAN Raul Lucas</t>
  </si>
  <si>
    <t>1:00.30</t>
  </si>
  <si>
    <t>LUBELLO Kevin - ANDERLAN Raul Lucas - DE CARLI Max</t>
  </si>
  <si>
    <t>6:09.81</t>
  </si>
  <si>
    <t>BONARDO Andrea - MIORI Simone - LUBELLO Kevin - ANDERLAN Raul Lucas</t>
  </si>
  <si>
    <t>1:02.63</t>
  </si>
  <si>
    <t>COSTA Cristian - DAMETTO Amedeo - VIANELLO Filippo - BUCCIARELLI Mattia</t>
  </si>
  <si>
    <t>58.15</t>
  </si>
  <si>
    <t>DONADELLO Lorenzo - VALT Christian - RUGGERA Marco - GALVAN Daniel</t>
  </si>
  <si>
    <t>1:01.84</t>
  </si>
  <si>
    <t>VIANELLO Filippo - GIRELLI Ivan - DAMETTO Amedeo - BUCCIARELLI Mattia</t>
  </si>
  <si>
    <t>2:35.42</t>
  </si>
  <si>
    <t>2:35.80</t>
  </si>
  <si>
    <t>IRSARA Paul - ENRICH Jonathan - KNOLL David</t>
  </si>
  <si>
    <t>6:24.62</t>
  </si>
  <si>
    <t>OETTL Christoph - BURGMANN Simon - WINDEGGER Yannick - PRUENSTER Samuel</t>
  </si>
  <si>
    <t>1:01.44</t>
  </si>
  <si>
    <t>CLASS.MASCHILE</t>
  </si>
  <si>
    <t>CLASS.FEMMINILE</t>
  </si>
  <si>
    <t>SAF BOLZNO</t>
  </si>
  <si>
    <t>SÜDT.TEAM CLUB</t>
  </si>
  <si>
    <t>SSV BRUNECK</t>
  </si>
  <si>
    <t>ATL.GHERDEINA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</si>
</sst>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FFF00"/>
        <bgColor rgb="FF00FF00"/>
      </patternFill>
    </fill>
    <fill>
      <patternFill patternType="solid">
        <fgColor rgb="FFFF7F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7F"/>
      </patternFill>
    </fill>
    <fill>
      <patternFill patternType="solid">
        <fgColor rgb="FF00FFFF"/>
        <bgColor rgb="FF00CCFF"/>
      </patternFill>
    </fill>
    <fill>
      <patternFill patternType="solid">
        <fgColor rgb="FF00FF7F"/>
        <bgColor rgb="FF00FF00"/>
      </patternFill>
    </fill>
    <fill>
      <patternFill patternType="solid">
        <fgColor rgb="FF007FFF"/>
        <bgColor rgb="FF3366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49" fontId="0" fillId="2" borderId="0" xfId="0" applyNumberFormat="1" applyFont="1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/>
    <xf numFmtId="49" fontId="0" fillId="3" borderId="0" xfId="0" applyNumberFormat="1" applyFont="1" applyFill="1"/>
    <xf numFmtId="0" fontId="0" fillId="4" borderId="0" xfId="0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0" fillId="4" borderId="0" xfId="0" applyFont="1" applyFill="1"/>
    <xf numFmtId="49" fontId="0" fillId="4" borderId="0" xfId="0" applyNumberFormat="1" applyFont="1" applyFill="1"/>
    <xf numFmtId="0" fontId="0" fillId="4" borderId="0" xfId="0" applyFill="1" applyAlignment="1">
      <alignment horizontal="center"/>
    </xf>
    <xf numFmtId="0" fontId="0" fillId="5" borderId="0" xfId="0" applyFont="1" applyFill="1" applyAlignment="1">
      <alignment horizontal="center" wrapText="1"/>
    </xf>
    <xf numFmtId="0" fontId="0" fillId="5" borderId="0" xfId="0" applyFont="1" applyFill="1" applyAlignment="1">
      <alignment wrapText="1"/>
    </xf>
    <xf numFmtId="0" fontId="0" fillId="5" borderId="0" xfId="0" applyFill="1" applyAlignment="1">
      <alignment horizontal="center"/>
    </xf>
    <xf numFmtId="0" fontId="0" fillId="5" borderId="0" xfId="0" applyFont="1" applyFill="1"/>
    <xf numFmtId="0" fontId="0" fillId="6" borderId="0" xfId="0" applyFont="1" applyFill="1" applyAlignment="1">
      <alignment horizontal="center" wrapText="1"/>
    </xf>
    <xf numFmtId="0" fontId="0" fillId="6" borderId="0" xfId="0" applyFont="1" applyFill="1" applyAlignment="1">
      <alignment wrapText="1"/>
    </xf>
    <xf numFmtId="0" fontId="0" fillId="6" borderId="0" xfId="0" applyFill="1" applyAlignment="1">
      <alignment horizontal="center"/>
    </xf>
    <xf numFmtId="0" fontId="0" fillId="6" borderId="0" xfId="0" applyFont="1" applyFill="1"/>
    <xf numFmtId="0" fontId="0" fillId="7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7" borderId="0" xfId="0" applyFont="1" applyFill="1"/>
    <xf numFmtId="49" fontId="0" fillId="7" borderId="0" xfId="0" applyNumberFormat="1" applyFont="1" applyFill="1"/>
    <xf numFmtId="0" fontId="0" fillId="7" borderId="0" xfId="0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9" fontId="0" fillId="5" borderId="0" xfId="0" applyNumberFormat="1" applyFont="1" applyFill="1"/>
    <xf numFmtId="0" fontId="0" fillId="8" borderId="0" xfId="0" applyFont="1" applyFill="1" applyAlignment="1">
      <alignment horizontal="center" wrapText="1"/>
    </xf>
    <xf numFmtId="0" fontId="0" fillId="8" borderId="0" xfId="0" applyFont="1" applyFill="1" applyAlignment="1">
      <alignment wrapText="1"/>
    </xf>
    <xf numFmtId="0" fontId="0" fillId="8" borderId="0" xfId="0" applyFont="1" applyFill="1"/>
    <xf numFmtId="49" fontId="0" fillId="8" borderId="0" xfId="0" applyNumberFormat="1" applyFont="1" applyFill="1"/>
    <xf numFmtId="0" fontId="0" fillId="8" borderId="0" xfId="0" applyFill="1" applyAlignment="1">
      <alignment horizontal="center"/>
    </xf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0" fillId="9" borderId="0" xfId="0" applyFont="1" applyFill="1"/>
    <xf numFmtId="49" fontId="0" fillId="6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000080"/>
      <rgbColor rgb="FFFF00FF"/>
      <rgbColor rgb="FFFFFF00"/>
      <rgbColor rgb="FF00FF7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72"/>
  <sheetViews>
    <sheetView zoomScaleNormal="100" workbookViewId="0"/>
  </sheetViews>
  <sheetFormatPr baseColWidth="10" defaultColWidth="9.140625" defaultRowHeight="12.75" x14ac:dyDescent="0.2"/>
  <cols>
    <col min="1" max="1" width="3.7109375" style="6" customWidth="1"/>
    <col min="2" max="2" width="25" style="7" customWidth="1"/>
    <col min="3" max="3" width="5.42578125" style="7" customWidth="1"/>
    <col min="4" max="4" width="4.140625" style="7" customWidth="1"/>
    <col min="5" max="5" width="36.5703125" style="7" customWidth="1"/>
    <col min="6" max="8" width="4.5703125" style="6" customWidth="1"/>
    <col min="9" max="9" width="5.42578125" style="8" customWidth="1"/>
    <col min="10" max="10" width="4.5703125" style="8" customWidth="1"/>
    <col min="11" max="11" width="5.42578125" style="6" customWidth="1"/>
    <col min="12" max="13" width="4.5703125" style="6" customWidth="1"/>
    <col min="14" max="14" width="5.42578125" style="6" customWidth="1"/>
    <col min="15" max="15" width="4.5703125" style="6" customWidth="1"/>
    <col min="16" max="16" width="4.5703125" style="9" customWidth="1"/>
    <col min="17" max="17" width="5.42578125" style="7" customWidth="1"/>
    <col min="18" max="18" width="4.5703125" style="7" customWidth="1"/>
    <col min="19" max="19" width="5.42578125" style="8" customWidth="1"/>
    <col min="20" max="20" width="4.5703125" style="6" customWidth="1"/>
    <col min="21" max="21" width="5.42578125" style="7" customWidth="1"/>
    <col min="22" max="23" width="4.5703125" style="7" customWidth="1"/>
    <col min="24" max="24" width="5.42578125" style="7" customWidth="1"/>
    <col min="25" max="25" width="4.5703125" style="6" customWidth="1"/>
    <col min="26" max="26" width="5.42578125" style="7" customWidth="1"/>
    <col min="27" max="27" width="4.7109375" style="7" customWidth="1"/>
    <col min="28" max="28" width="5.28515625" style="7" customWidth="1"/>
    <col min="29" max="29" width="4.140625" style="6" customWidth="1"/>
    <col min="30" max="30" width="4.85546875" style="6" customWidth="1"/>
    <col min="31" max="31" width="9.42578125" style="6" customWidth="1"/>
    <col min="32" max="1004" width="11.5703125" style="7"/>
    <col min="1005" max="1022" width="11.5703125" style="10"/>
    <col min="1023" max="1025" width="8.7109375" customWidth="1"/>
  </cols>
  <sheetData>
    <row r="1" spans="1:31" ht="12.75" customHeight="1" x14ac:dyDescent="0.2">
      <c r="A1" s="11"/>
      <c r="B1" s="10"/>
      <c r="C1" s="12"/>
      <c r="D1" s="12"/>
      <c r="E1" s="12"/>
      <c r="F1" s="5" t="s">
        <v>0</v>
      </c>
      <c r="G1" s="5"/>
      <c r="H1" s="5"/>
      <c r="I1" s="5"/>
      <c r="J1" s="14"/>
      <c r="K1" s="4" t="s">
        <v>1</v>
      </c>
      <c r="L1" s="4"/>
      <c r="M1" s="4"/>
      <c r="N1" s="4"/>
      <c r="O1" s="4"/>
      <c r="P1" s="3" t="s">
        <v>2</v>
      </c>
      <c r="Q1" s="3"/>
      <c r="R1" s="3"/>
      <c r="S1" s="3"/>
      <c r="T1" s="3"/>
      <c r="U1" s="3" t="s">
        <v>3</v>
      </c>
      <c r="V1" s="3"/>
      <c r="W1" s="3"/>
      <c r="X1" s="3"/>
      <c r="Y1" s="3"/>
      <c r="Z1" s="4" t="s">
        <v>4</v>
      </c>
      <c r="AA1" s="4"/>
      <c r="AB1" s="4"/>
      <c r="AC1" s="4"/>
      <c r="AD1" s="4"/>
      <c r="AE1" s="15" t="s">
        <v>5</v>
      </c>
    </row>
    <row r="2" spans="1:31" ht="12.75" customHeight="1" x14ac:dyDescent="0.2">
      <c r="A2" s="11"/>
      <c r="B2" s="10"/>
      <c r="C2" s="12"/>
      <c r="D2" s="12"/>
      <c r="E2" s="12"/>
      <c r="F2" s="16" t="s">
        <v>6</v>
      </c>
      <c r="G2" s="15" t="s">
        <v>7</v>
      </c>
      <c r="H2" s="15" t="s">
        <v>8</v>
      </c>
      <c r="I2" s="15" t="s">
        <v>9</v>
      </c>
      <c r="J2" s="17" t="s">
        <v>10</v>
      </c>
      <c r="K2" s="16" t="s">
        <v>6</v>
      </c>
      <c r="L2" s="15" t="s">
        <v>7</v>
      </c>
      <c r="M2" s="15" t="s">
        <v>8</v>
      </c>
      <c r="N2" s="15" t="s">
        <v>9</v>
      </c>
      <c r="O2" s="17" t="s">
        <v>11</v>
      </c>
      <c r="P2" s="16" t="s">
        <v>6</v>
      </c>
      <c r="Q2" s="15" t="s">
        <v>8</v>
      </c>
      <c r="R2" s="15" t="s">
        <v>7</v>
      </c>
      <c r="S2" s="18" t="s">
        <v>9</v>
      </c>
      <c r="T2" s="17" t="s">
        <v>11</v>
      </c>
      <c r="U2" s="16" t="s">
        <v>6</v>
      </c>
      <c r="V2" s="15" t="s">
        <v>7</v>
      </c>
      <c r="W2" s="15" t="s">
        <v>8</v>
      </c>
      <c r="X2" s="15" t="s">
        <v>9</v>
      </c>
      <c r="Y2" s="17" t="s">
        <v>11</v>
      </c>
      <c r="Z2" s="11" t="s">
        <v>6</v>
      </c>
      <c r="AA2" s="11" t="s">
        <v>7</v>
      </c>
      <c r="AB2" s="11" t="s">
        <v>8</v>
      </c>
      <c r="AC2" s="11" t="s">
        <v>9</v>
      </c>
      <c r="AD2" s="17" t="s">
        <v>11</v>
      </c>
      <c r="AE2" s="11" t="s">
        <v>5</v>
      </c>
    </row>
    <row r="3" spans="1:31" x14ac:dyDescent="0.2">
      <c r="A3" s="19">
        <v>1</v>
      </c>
      <c r="B3" s="20" t="s">
        <v>12</v>
      </c>
      <c r="C3" s="20">
        <v>2003</v>
      </c>
      <c r="D3" s="20" t="s">
        <v>13</v>
      </c>
      <c r="E3" s="20" t="s">
        <v>14</v>
      </c>
      <c r="F3" s="21">
        <v>718</v>
      </c>
      <c r="G3" s="19">
        <v>793</v>
      </c>
      <c r="H3" s="19">
        <v>595</v>
      </c>
      <c r="I3" s="22">
        <f t="shared" ref="I3:I15" si="0">SUM(F3:H3)</f>
        <v>2106</v>
      </c>
      <c r="J3" s="23">
        <v>90</v>
      </c>
      <c r="K3" s="19">
        <v>721</v>
      </c>
      <c r="L3" s="19">
        <v>680</v>
      </c>
      <c r="M3" s="19">
        <v>788</v>
      </c>
      <c r="N3" s="19">
        <f t="shared" ref="N3:N15" si="1">K3+L3+M3</f>
        <v>2189</v>
      </c>
      <c r="O3" s="24">
        <v>80</v>
      </c>
      <c r="P3" s="25">
        <v>792</v>
      </c>
      <c r="Q3" s="26">
        <v>948</v>
      </c>
      <c r="R3" s="26">
        <v>728</v>
      </c>
      <c r="S3" s="22">
        <f t="shared" ref="S3:S18" si="2">P3+Q3+R3</f>
        <v>2468</v>
      </c>
      <c r="T3" s="24">
        <v>100</v>
      </c>
      <c r="U3" s="21">
        <v>794</v>
      </c>
      <c r="V3" s="19">
        <v>835</v>
      </c>
      <c r="W3" s="19">
        <v>820</v>
      </c>
      <c r="X3" s="19">
        <f>U3+V3+W3</f>
        <v>2449</v>
      </c>
      <c r="Y3" s="24">
        <v>100</v>
      </c>
      <c r="Z3" s="27">
        <v>736</v>
      </c>
      <c r="AA3" s="27">
        <v>822</v>
      </c>
      <c r="AB3" s="27">
        <v>727</v>
      </c>
      <c r="AC3" s="19">
        <f t="shared" ref="AC3:AC34" si="3">Z3+AA3+AB3</f>
        <v>2285</v>
      </c>
      <c r="AD3" s="24">
        <v>100</v>
      </c>
      <c r="AE3" s="19">
        <v>300</v>
      </c>
    </row>
    <row r="4" spans="1:31" x14ac:dyDescent="0.2">
      <c r="A4" s="19">
        <v>2</v>
      </c>
      <c r="B4" s="20" t="s">
        <v>15</v>
      </c>
      <c r="C4" s="20">
        <v>2003</v>
      </c>
      <c r="D4" s="20" t="s">
        <v>13</v>
      </c>
      <c r="E4" s="20" t="s">
        <v>16</v>
      </c>
      <c r="F4" s="21">
        <v>961</v>
      </c>
      <c r="G4" s="19">
        <v>822</v>
      </c>
      <c r="H4" s="19">
        <v>528</v>
      </c>
      <c r="I4" s="22">
        <f t="shared" si="0"/>
        <v>2311</v>
      </c>
      <c r="J4" s="23">
        <v>100</v>
      </c>
      <c r="K4" s="19">
        <v>1096</v>
      </c>
      <c r="L4" s="19">
        <v>824</v>
      </c>
      <c r="M4" s="19">
        <v>427</v>
      </c>
      <c r="N4" s="19">
        <f t="shared" si="1"/>
        <v>2347</v>
      </c>
      <c r="O4" s="24">
        <v>90</v>
      </c>
      <c r="P4" s="25">
        <v>812</v>
      </c>
      <c r="Q4" s="26">
        <v>505</v>
      </c>
      <c r="R4" s="26">
        <v>808</v>
      </c>
      <c r="S4" s="22">
        <f t="shared" si="2"/>
        <v>2125</v>
      </c>
      <c r="T4" s="24">
        <v>90</v>
      </c>
      <c r="U4" s="21">
        <v>1001</v>
      </c>
      <c r="V4" s="19">
        <v>764</v>
      </c>
      <c r="W4" s="19">
        <v>491</v>
      </c>
      <c r="X4" s="19">
        <f>U4+V4+W4</f>
        <v>2256</v>
      </c>
      <c r="Y4" s="24">
        <v>90</v>
      </c>
      <c r="Z4" s="27">
        <v>811</v>
      </c>
      <c r="AA4" s="27">
        <v>764</v>
      </c>
      <c r="AB4" s="27">
        <v>484</v>
      </c>
      <c r="AC4" s="19">
        <f t="shared" si="3"/>
        <v>2059</v>
      </c>
      <c r="AD4" s="24">
        <v>90</v>
      </c>
      <c r="AE4" s="19">
        <f>J4+O4+T4</f>
        <v>280</v>
      </c>
    </row>
    <row r="5" spans="1:31" x14ac:dyDescent="0.2">
      <c r="A5" s="19">
        <v>3</v>
      </c>
      <c r="B5" s="20" t="s">
        <v>17</v>
      </c>
      <c r="C5" s="20">
        <v>2003</v>
      </c>
      <c r="D5" s="20" t="s">
        <v>13</v>
      </c>
      <c r="E5" s="20" t="s">
        <v>16</v>
      </c>
      <c r="F5" s="21">
        <v>786</v>
      </c>
      <c r="G5" s="19">
        <v>658</v>
      </c>
      <c r="H5" s="19">
        <v>464</v>
      </c>
      <c r="I5" s="22">
        <f t="shared" si="0"/>
        <v>1908</v>
      </c>
      <c r="J5" s="23">
        <v>70</v>
      </c>
      <c r="K5" s="19">
        <v>941</v>
      </c>
      <c r="L5" s="19">
        <v>848</v>
      </c>
      <c r="M5" s="19">
        <v>650</v>
      </c>
      <c r="N5" s="19">
        <f t="shared" si="1"/>
        <v>2439</v>
      </c>
      <c r="O5" s="24">
        <v>100</v>
      </c>
      <c r="P5" s="25">
        <v>929</v>
      </c>
      <c r="Q5" s="26">
        <v>1085</v>
      </c>
      <c r="R5" s="26">
        <v>0</v>
      </c>
      <c r="S5" s="22">
        <f t="shared" si="2"/>
        <v>2014</v>
      </c>
      <c r="T5" s="24">
        <v>70</v>
      </c>
      <c r="U5" s="28"/>
      <c r="V5" s="28"/>
      <c r="W5" s="28"/>
      <c r="X5" s="28"/>
      <c r="Y5" s="24">
        <v>0</v>
      </c>
      <c r="Z5" s="27">
        <v>744</v>
      </c>
      <c r="AA5" s="27">
        <v>609</v>
      </c>
      <c r="AB5" s="27">
        <v>702</v>
      </c>
      <c r="AC5" s="19">
        <f t="shared" si="3"/>
        <v>2055</v>
      </c>
      <c r="AD5" s="24">
        <v>80</v>
      </c>
      <c r="AE5" s="19">
        <v>250</v>
      </c>
    </row>
    <row r="6" spans="1:31" x14ac:dyDescent="0.2">
      <c r="A6" s="19">
        <v>4</v>
      </c>
      <c r="B6" s="20" t="s">
        <v>18</v>
      </c>
      <c r="C6" s="20">
        <v>2003</v>
      </c>
      <c r="D6" s="20" t="s">
        <v>13</v>
      </c>
      <c r="E6" s="20" t="s">
        <v>19</v>
      </c>
      <c r="F6" s="21">
        <v>708</v>
      </c>
      <c r="G6" s="19">
        <v>793</v>
      </c>
      <c r="H6" s="19">
        <v>589</v>
      </c>
      <c r="I6" s="22">
        <f t="shared" si="0"/>
        <v>2090</v>
      </c>
      <c r="J6" s="23">
        <v>80</v>
      </c>
      <c r="K6" s="19">
        <v>787</v>
      </c>
      <c r="L6" s="19">
        <v>654</v>
      </c>
      <c r="M6" s="19">
        <v>562</v>
      </c>
      <c r="N6" s="19">
        <f t="shared" si="1"/>
        <v>2003</v>
      </c>
      <c r="O6" s="24">
        <v>70</v>
      </c>
      <c r="P6" s="25">
        <v>762</v>
      </c>
      <c r="Q6" s="26">
        <v>582</v>
      </c>
      <c r="R6" s="26">
        <v>748</v>
      </c>
      <c r="S6" s="22">
        <f t="shared" si="2"/>
        <v>2092</v>
      </c>
      <c r="T6" s="24">
        <v>80</v>
      </c>
      <c r="U6" s="21">
        <v>688</v>
      </c>
      <c r="V6" s="19">
        <v>706</v>
      </c>
      <c r="W6" s="19">
        <v>556</v>
      </c>
      <c r="X6" s="19">
        <f>U6+V6+W6</f>
        <v>1950</v>
      </c>
      <c r="Y6" s="24">
        <v>80</v>
      </c>
      <c r="Z6" s="27">
        <v>0</v>
      </c>
      <c r="AA6" s="19">
        <v>0</v>
      </c>
      <c r="AB6" s="19">
        <v>545</v>
      </c>
      <c r="AC6" s="19">
        <f t="shared" si="3"/>
        <v>545</v>
      </c>
      <c r="AD6" s="24">
        <v>1</v>
      </c>
      <c r="AE6" s="19">
        <v>240</v>
      </c>
    </row>
    <row r="7" spans="1:31" x14ac:dyDescent="0.2">
      <c r="A7" s="19">
        <v>5</v>
      </c>
      <c r="B7" s="20" t="s">
        <v>20</v>
      </c>
      <c r="C7" s="20">
        <v>2003</v>
      </c>
      <c r="D7" s="20" t="s">
        <v>13</v>
      </c>
      <c r="E7" s="20" t="s">
        <v>16</v>
      </c>
      <c r="F7" s="21">
        <v>706</v>
      </c>
      <c r="G7" s="19">
        <v>735</v>
      </c>
      <c r="H7" s="19">
        <v>371</v>
      </c>
      <c r="I7" s="22">
        <f t="shared" si="0"/>
        <v>1812</v>
      </c>
      <c r="J7" s="23">
        <v>60</v>
      </c>
      <c r="K7" s="19">
        <v>777</v>
      </c>
      <c r="L7" s="19">
        <v>814</v>
      </c>
      <c r="M7" s="19">
        <v>531</v>
      </c>
      <c r="N7" s="19">
        <f t="shared" si="1"/>
        <v>2122</v>
      </c>
      <c r="O7" s="24">
        <v>75</v>
      </c>
      <c r="P7" s="25">
        <v>692</v>
      </c>
      <c r="Q7" s="26">
        <v>572</v>
      </c>
      <c r="R7" s="26">
        <v>771</v>
      </c>
      <c r="S7" s="22">
        <f t="shared" si="2"/>
        <v>2035</v>
      </c>
      <c r="T7" s="24">
        <v>75</v>
      </c>
      <c r="U7" s="21">
        <v>727</v>
      </c>
      <c r="V7" s="19">
        <v>679</v>
      </c>
      <c r="W7" s="19">
        <v>535</v>
      </c>
      <c r="X7" s="19">
        <f>U7+V7+W7</f>
        <v>1941</v>
      </c>
      <c r="Y7" s="24">
        <v>75</v>
      </c>
      <c r="Z7" s="27">
        <v>613</v>
      </c>
      <c r="AA7" s="27">
        <v>706</v>
      </c>
      <c r="AB7" s="27">
        <v>509</v>
      </c>
      <c r="AC7" s="19">
        <f t="shared" si="3"/>
        <v>1828</v>
      </c>
      <c r="AD7" s="24">
        <v>70</v>
      </c>
      <c r="AE7" s="19">
        <f>O7+T7+Y7</f>
        <v>225</v>
      </c>
    </row>
    <row r="8" spans="1:31" x14ac:dyDescent="0.2">
      <c r="A8" s="19">
        <v>6</v>
      </c>
      <c r="B8" s="20" t="s">
        <v>21</v>
      </c>
      <c r="C8" s="20">
        <v>2004</v>
      </c>
      <c r="D8" s="20" t="s">
        <v>13</v>
      </c>
      <c r="E8" s="20" t="s">
        <v>22</v>
      </c>
      <c r="F8" s="21">
        <v>864</v>
      </c>
      <c r="G8" s="19">
        <v>735</v>
      </c>
      <c r="H8" s="19">
        <v>333</v>
      </c>
      <c r="I8" s="22">
        <f t="shared" si="0"/>
        <v>1932</v>
      </c>
      <c r="J8" s="23">
        <v>75</v>
      </c>
      <c r="K8" s="19">
        <v>951</v>
      </c>
      <c r="L8" s="19">
        <v>539</v>
      </c>
      <c r="M8" s="19">
        <v>389</v>
      </c>
      <c r="N8" s="19">
        <f t="shared" si="1"/>
        <v>1879</v>
      </c>
      <c r="O8" s="24">
        <v>65</v>
      </c>
      <c r="P8" s="29"/>
      <c r="Q8" s="28"/>
      <c r="R8" s="28"/>
      <c r="S8" s="22">
        <f t="shared" si="2"/>
        <v>0</v>
      </c>
      <c r="T8" s="24">
        <v>0</v>
      </c>
      <c r="U8" s="21">
        <v>816</v>
      </c>
      <c r="V8" s="19">
        <v>735</v>
      </c>
      <c r="W8" s="19">
        <v>215</v>
      </c>
      <c r="X8" s="19">
        <f>U8+V8+W8</f>
        <v>1766</v>
      </c>
      <c r="Y8" s="24">
        <v>65</v>
      </c>
      <c r="Z8" s="27">
        <v>848</v>
      </c>
      <c r="AA8" s="27">
        <v>793</v>
      </c>
      <c r="AB8" s="27">
        <v>411</v>
      </c>
      <c r="AC8" s="19">
        <f t="shared" si="3"/>
        <v>2052</v>
      </c>
      <c r="AD8" s="24">
        <v>75</v>
      </c>
      <c r="AE8" s="19">
        <f>J8+Y8+AD8</f>
        <v>215</v>
      </c>
    </row>
    <row r="9" spans="1:31" x14ac:dyDescent="0.2">
      <c r="A9" s="19">
        <v>7</v>
      </c>
      <c r="B9" s="20" t="s">
        <v>23</v>
      </c>
      <c r="C9" s="20">
        <v>2004</v>
      </c>
      <c r="D9" s="20" t="s">
        <v>13</v>
      </c>
      <c r="E9" s="20" t="s">
        <v>22</v>
      </c>
      <c r="F9" s="21">
        <v>634</v>
      </c>
      <c r="G9" s="19">
        <v>658</v>
      </c>
      <c r="H9" s="19">
        <v>397</v>
      </c>
      <c r="I9" s="22">
        <f t="shared" si="0"/>
        <v>1689</v>
      </c>
      <c r="J9" s="23">
        <v>46</v>
      </c>
      <c r="K9" s="19">
        <v>712</v>
      </c>
      <c r="L9" s="19">
        <v>527</v>
      </c>
      <c r="M9" s="19">
        <v>338</v>
      </c>
      <c r="N9" s="19">
        <f t="shared" si="1"/>
        <v>1577</v>
      </c>
      <c r="O9" s="24">
        <v>43</v>
      </c>
      <c r="P9" s="25">
        <v>755</v>
      </c>
      <c r="Q9" s="26">
        <v>471</v>
      </c>
      <c r="R9" s="26">
        <v>673</v>
      </c>
      <c r="S9" s="22">
        <f t="shared" si="2"/>
        <v>1899</v>
      </c>
      <c r="T9" s="24">
        <v>65</v>
      </c>
      <c r="U9" s="21">
        <v>638</v>
      </c>
      <c r="V9" s="19">
        <v>764</v>
      </c>
      <c r="W9" s="19">
        <v>520</v>
      </c>
      <c r="X9" s="19">
        <f>U9+V9+W9</f>
        <v>1922</v>
      </c>
      <c r="Y9" s="24">
        <v>70</v>
      </c>
      <c r="Z9" s="27">
        <v>639</v>
      </c>
      <c r="AA9" s="27">
        <v>764</v>
      </c>
      <c r="AB9" s="27">
        <v>343</v>
      </c>
      <c r="AC9" s="19">
        <f t="shared" si="3"/>
        <v>1746</v>
      </c>
      <c r="AD9" s="24">
        <v>52</v>
      </c>
      <c r="AE9" s="19">
        <f>AD9+Y9+T9</f>
        <v>187</v>
      </c>
    </row>
    <row r="10" spans="1:31" x14ac:dyDescent="0.2">
      <c r="A10" s="19">
        <v>8</v>
      </c>
      <c r="B10" s="20" t="s">
        <v>24</v>
      </c>
      <c r="C10" s="20">
        <v>2003</v>
      </c>
      <c r="D10" s="20" t="s">
        <v>13</v>
      </c>
      <c r="E10" s="20" t="s">
        <v>25</v>
      </c>
      <c r="F10" s="21">
        <v>660</v>
      </c>
      <c r="G10" s="19">
        <v>793</v>
      </c>
      <c r="H10" s="19">
        <v>361</v>
      </c>
      <c r="I10" s="22">
        <f t="shared" si="0"/>
        <v>1814</v>
      </c>
      <c r="J10" s="23">
        <v>65</v>
      </c>
      <c r="K10" s="19"/>
      <c r="L10" s="19"/>
      <c r="M10" s="19"/>
      <c r="N10" s="19">
        <f t="shared" si="1"/>
        <v>0</v>
      </c>
      <c r="O10" s="24">
        <v>0</v>
      </c>
      <c r="P10" s="25">
        <v>757</v>
      </c>
      <c r="Q10" s="26">
        <v>386</v>
      </c>
      <c r="R10" s="26">
        <v>712</v>
      </c>
      <c r="S10" s="22">
        <f t="shared" si="2"/>
        <v>1855</v>
      </c>
      <c r="T10" s="24">
        <v>55</v>
      </c>
      <c r="U10" s="28"/>
      <c r="V10" s="28"/>
      <c r="W10" s="28"/>
      <c r="X10" s="28"/>
      <c r="Y10" s="24">
        <v>0</v>
      </c>
      <c r="Z10" s="27">
        <v>508</v>
      </c>
      <c r="AA10" s="27">
        <v>764</v>
      </c>
      <c r="AB10" s="27">
        <v>515</v>
      </c>
      <c r="AC10" s="19">
        <f t="shared" si="3"/>
        <v>1787</v>
      </c>
      <c r="AD10" s="24">
        <v>60</v>
      </c>
      <c r="AE10" s="19">
        <f>J10+T10+AD10</f>
        <v>180</v>
      </c>
    </row>
    <row r="11" spans="1:31" x14ac:dyDescent="0.2">
      <c r="A11" s="19">
        <v>9</v>
      </c>
      <c r="B11" s="20" t="s">
        <v>26</v>
      </c>
      <c r="C11" s="20">
        <v>2003</v>
      </c>
      <c r="D11" s="20" t="s">
        <v>13</v>
      </c>
      <c r="E11" s="20" t="s">
        <v>27</v>
      </c>
      <c r="F11" s="21">
        <v>657</v>
      </c>
      <c r="G11" s="19">
        <v>620</v>
      </c>
      <c r="H11" s="19">
        <v>350</v>
      </c>
      <c r="I11" s="22">
        <f t="shared" si="0"/>
        <v>1627</v>
      </c>
      <c r="J11" s="23">
        <v>40</v>
      </c>
      <c r="K11" s="19">
        <v>681</v>
      </c>
      <c r="L11" s="19">
        <v>604</v>
      </c>
      <c r="M11" s="19">
        <v>403</v>
      </c>
      <c r="N11" s="19">
        <f t="shared" si="1"/>
        <v>1688</v>
      </c>
      <c r="O11" s="24">
        <v>49</v>
      </c>
      <c r="P11" s="25">
        <v>757</v>
      </c>
      <c r="Q11" s="26"/>
      <c r="R11" s="26">
        <v>585</v>
      </c>
      <c r="S11" s="22">
        <f t="shared" si="2"/>
        <v>1342</v>
      </c>
      <c r="T11" s="24">
        <v>34</v>
      </c>
      <c r="U11" s="21">
        <v>739</v>
      </c>
      <c r="V11" s="19">
        <v>659</v>
      </c>
      <c r="W11" s="19">
        <v>342</v>
      </c>
      <c r="X11" s="19">
        <f t="shared" ref="X11:X18" si="4">U11+V11+W11</f>
        <v>1740</v>
      </c>
      <c r="Y11" s="24">
        <v>60</v>
      </c>
      <c r="Z11" s="27">
        <v>597</v>
      </c>
      <c r="AA11" s="27">
        <v>706</v>
      </c>
      <c r="AB11" s="27">
        <v>481</v>
      </c>
      <c r="AC11" s="19">
        <f t="shared" si="3"/>
        <v>1784</v>
      </c>
      <c r="AD11" s="24">
        <v>55</v>
      </c>
      <c r="AE11" s="19">
        <f>AD11+Y11+O11</f>
        <v>164</v>
      </c>
    </row>
    <row r="12" spans="1:31" x14ac:dyDescent="0.2">
      <c r="A12" s="19">
        <v>10</v>
      </c>
      <c r="B12" s="20" t="s">
        <v>28</v>
      </c>
      <c r="C12" s="20">
        <v>2003</v>
      </c>
      <c r="D12" s="20" t="s">
        <v>13</v>
      </c>
      <c r="E12" s="20" t="s">
        <v>16</v>
      </c>
      <c r="F12" s="21">
        <v>575</v>
      </c>
      <c r="G12" s="19">
        <v>658</v>
      </c>
      <c r="H12" s="19">
        <v>334</v>
      </c>
      <c r="I12" s="22">
        <f t="shared" si="0"/>
        <v>1567</v>
      </c>
      <c r="J12" s="23">
        <v>37</v>
      </c>
      <c r="K12" s="19">
        <v>754</v>
      </c>
      <c r="L12" s="19">
        <v>686</v>
      </c>
      <c r="M12" s="19">
        <v>338</v>
      </c>
      <c r="N12" s="19">
        <f t="shared" si="1"/>
        <v>1778</v>
      </c>
      <c r="O12" s="24">
        <v>55</v>
      </c>
      <c r="P12" s="25">
        <v>629</v>
      </c>
      <c r="Q12" s="26">
        <v>368</v>
      </c>
      <c r="R12" s="26">
        <v>545</v>
      </c>
      <c r="S12" s="22">
        <f t="shared" si="2"/>
        <v>1542</v>
      </c>
      <c r="T12" s="24">
        <v>49</v>
      </c>
      <c r="U12" s="21">
        <v>511</v>
      </c>
      <c r="V12" s="19">
        <v>706</v>
      </c>
      <c r="W12" s="19">
        <v>384</v>
      </c>
      <c r="X12" s="19">
        <f t="shared" si="4"/>
        <v>1601</v>
      </c>
      <c r="Y12" s="24">
        <v>55</v>
      </c>
      <c r="Z12" s="27">
        <v>441</v>
      </c>
      <c r="AA12" s="27">
        <v>793</v>
      </c>
      <c r="AB12" s="27">
        <v>300</v>
      </c>
      <c r="AC12" s="19">
        <f t="shared" si="3"/>
        <v>1534</v>
      </c>
      <c r="AD12" s="24">
        <v>40</v>
      </c>
      <c r="AE12" s="19">
        <v>159</v>
      </c>
    </row>
    <row r="13" spans="1:31" x14ac:dyDescent="0.2">
      <c r="A13" s="19">
        <v>11</v>
      </c>
      <c r="B13" s="20" t="s">
        <v>29</v>
      </c>
      <c r="C13" s="20">
        <v>2003</v>
      </c>
      <c r="D13" s="20" t="s">
        <v>13</v>
      </c>
      <c r="E13" s="20" t="s">
        <v>30</v>
      </c>
      <c r="F13" s="21">
        <v>750</v>
      </c>
      <c r="G13" s="19">
        <v>735</v>
      </c>
      <c r="H13" s="19">
        <v>245</v>
      </c>
      <c r="I13" s="22">
        <f t="shared" si="0"/>
        <v>1730</v>
      </c>
      <c r="J13" s="23">
        <v>52</v>
      </c>
      <c r="K13" s="19">
        <v>695</v>
      </c>
      <c r="L13" s="19">
        <v>570</v>
      </c>
      <c r="M13" s="19">
        <v>327</v>
      </c>
      <c r="N13" s="19">
        <f t="shared" si="1"/>
        <v>1592</v>
      </c>
      <c r="O13" s="24">
        <v>46</v>
      </c>
      <c r="P13" s="29"/>
      <c r="Q13" s="28"/>
      <c r="R13" s="28"/>
      <c r="S13" s="22">
        <f t="shared" si="2"/>
        <v>0</v>
      </c>
      <c r="T13" s="24">
        <v>0</v>
      </c>
      <c r="U13" s="21">
        <v>555</v>
      </c>
      <c r="V13" s="19">
        <v>530</v>
      </c>
      <c r="W13" s="19">
        <v>223</v>
      </c>
      <c r="X13" s="19">
        <f t="shared" si="4"/>
        <v>1308</v>
      </c>
      <c r="Y13" s="24">
        <v>34</v>
      </c>
      <c r="Z13" s="27">
        <v>629</v>
      </c>
      <c r="AA13" s="27">
        <v>706</v>
      </c>
      <c r="AB13" s="27">
        <v>367</v>
      </c>
      <c r="AC13" s="19">
        <f t="shared" si="3"/>
        <v>1702</v>
      </c>
      <c r="AD13" s="24">
        <v>49</v>
      </c>
      <c r="AE13" s="19">
        <f>AD13+O13+J13</f>
        <v>147</v>
      </c>
    </row>
    <row r="14" spans="1:31" x14ac:dyDescent="0.2">
      <c r="A14" s="19">
        <v>12</v>
      </c>
      <c r="B14" s="20" t="s">
        <v>31</v>
      </c>
      <c r="C14" s="20">
        <v>2004</v>
      </c>
      <c r="D14" s="20" t="s">
        <v>13</v>
      </c>
      <c r="E14" s="20" t="s">
        <v>32</v>
      </c>
      <c r="F14" s="21">
        <v>621</v>
      </c>
      <c r="G14" s="19">
        <v>609</v>
      </c>
      <c r="H14" s="19">
        <v>294</v>
      </c>
      <c r="I14" s="22">
        <f t="shared" si="0"/>
        <v>1524</v>
      </c>
      <c r="J14" s="23">
        <v>31</v>
      </c>
      <c r="K14" s="19">
        <v>684</v>
      </c>
      <c r="L14" s="19">
        <v>689</v>
      </c>
      <c r="M14" s="19">
        <v>363</v>
      </c>
      <c r="N14" s="19">
        <f t="shared" si="1"/>
        <v>1736</v>
      </c>
      <c r="O14" s="24">
        <v>52</v>
      </c>
      <c r="P14" s="25">
        <v>658</v>
      </c>
      <c r="Q14" s="26">
        <v>546</v>
      </c>
      <c r="R14" s="26">
        <v>680</v>
      </c>
      <c r="S14" s="22">
        <f t="shared" si="2"/>
        <v>1884</v>
      </c>
      <c r="T14" s="24">
        <v>60</v>
      </c>
      <c r="U14" s="21">
        <v>0</v>
      </c>
      <c r="V14" s="19">
        <v>682</v>
      </c>
      <c r="W14" s="19">
        <v>382</v>
      </c>
      <c r="X14" s="19">
        <f t="shared" si="4"/>
        <v>1064</v>
      </c>
      <c r="Y14" s="24">
        <v>18</v>
      </c>
      <c r="Z14" s="27">
        <v>515</v>
      </c>
      <c r="AA14" s="27">
        <v>658</v>
      </c>
      <c r="AB14" s="27">
        <v>305</v>
      </c>
      <c r="AC14" s="19">
        <f t="shared" si="3"/>
        <v>1478</v>
      </c>
      <c r="AD14" s="24">
        <v>34</v>
      </c>
      <c r="AE14" s="19">
        <v>146</v>
      </c>
    </row>
    <row r="15" spans="1:31" x14ac:dyDescent="0.2">
      <c r="A15" s="19">
        <v>13</v>
      </c>
      <c r="B15" s="20" t="s">
        <v>33</v>
      </c>
      <c r="C15" s="20">
        <v>2004</v>
      </c>
      <c r="D15" s="20" t="s">
        <v>13</v>
      </c>
      <c r="E15" s="20" t="s">
        <v>34</v>
      </c>
      <c r="F15" s="21">
        <v>759</v>
      </c>
      <c r="G15" s="19">
        <v>658</v>
      </c>
      <c r="H15" s="19">
        <v>281</v>
      </c>
      <c r="I15" s="22">
        <f t="shared" si="0"/>
        <v>1698</v>
      </c>
      <c r="J15" s="23">
        <v>49</v>
      </c>
      <c r="K15" s="19">
        <v>612</v>
      </c>
      <c r="L15" s="19">
        <v>458</v>
      </c>
      <c r="M15" s="19">
        <v>309</v>
      </c>
      <c r="N15" s="19">
        <f t="shared" si="1"/>
        <v>1379</v>
      </c>
      <c r="O15" s="24">
        <v>18</v>
      </c>
      <c r="P15" s="25">
        <v>682</v>
      </c>
      <c r="Q15" s="26">
        <v>273</v>
      </c>
      <c r="R15" s="26">
        <v>524</v>
      </c>
      <c r="S15" s="22">
        <f t="shared" si="2"/>
        <v>1479</v>
      </c>
      <c r="T15" s="24">
        <v>43</v>
      </c>
      <c r="U15" s="21">
        <v>795</v>
      </c>
      <c r="V15" s="19">
        <v>609</v>
      </c>
      <c r="W15" s="19">
        <v>146</v>
      </c>
      <c r="X15" s="19">
        <f t="shared" si="4"/>
        <v>1550</v>
      </c>
      <c r="Y15" s="24">
        <v>52</v>
      </c>
      <c r="Z15" s="27">
        <v>862</v>
      </c>
      <c r="AA15" s="19">
        <v>0</v>
      </c>
      <c r="AB15" s="19">
        <v>0</v>
      </c>
      <c r="AC15" s="19">
        <f t="shared" si="3"/>
        <v>862</v>
      </c>
      <c r="AD15" s="24">
        <v>8</v>
      </c>
      <c r="AE15" s="19">
        <v>144</v>
      </c>
    </row>
    <row r="16" spans="1:31" x14ac:dyDescent="0.2">
      <c r="A16" s="19">
        <v>14</v>
      </c>
      <c r="B16" s="28" t="s">
        <v>35</v>
      </c>
      <c r="C16" s="20">
        <v>2003</v>
      </c>
      <c r="D16" s="30" t="s">
        <v>13</v>
      </c>
      <c r="E16" s="30" t="s">
        <v>34</v>
      </c>
      <c r="F16" s="19"/>
      <c r="G16" s="19"/>
      <c r="H16" s="19"/>
      <c r="I16" s="22"/>
      <c r="J16" s="23">
        <v>0</v>
      </c>
      <c r="K16" s="19"/>
      <c r="L16" s="19"/>
      <c r="M16" s="19"/>
      <c r="N16" s="19"/>
      <c r="O16" s="24">
        <v>0</v>
      </c>
      <c r="P16" s="25">
        <v>522</v>
      </c>
      <c r="Q16" s="26"/>
      <c r="R16" s="26">
        <v>623</v>
      </c>
      <c r="S16" s="22">
        <f t="shared" si="2"/>
        <v>1145</v>
      </c>
      <c r="T16" s="24">
        <v>18</v>
      </c>
      <c r="U16" s="21">
        <v>531</v>
      </c>
      <c r="V16" s="19">
        <v>658</v>
      </c>
      <c r="W16" s="19">
        <v>341</v>
      </c>
      <c r="X16" s="19">
        <f t="shared" si="4"/>
        <v>1530</v>
      </c>
      <c r="Y16" s="24">
        <v>49</v>
      </c>
      <c r="Z16" s="27">
        <v>773</v>
      </c>
      <c r="AA16" s="27">
        <v>658</v>
      </c>
      <c r="AB16" s="27">
        <v>384</v>
      </c>
      <c r="AC16" s="19">
        <f t="shared" si="3"/>
        <v>1815</v>
      </c>
      <c r="AD16" s="24">
        <v>65</v>
      </c>
      <c r="AE16" s="19">
        <f>AD16+Y16+T16</f>
        <v>132</v>
      </c>
    </row>
    <row r="17" spans="1:31" x14ac:dyDescent="0.2">
      <c r="A17" s="19">
        <v>15</v>
      </c>
      <c r="B17" s="20" t="s">
        <v>36</v>
      </c>
      <c r="C17" s="20">
        <v>2004</v>
      </c>
      <c r="D17" s="20" t="s">
        <v>13</v>
      </c>
      <c r="E17" s="20" t="s">
        <v>32</v>
      </c>
      <c r="F17" s="21">
        <v>613</v>
      </c>
      <c r="G17" s="19">
        <v>644</v>
      </c>
      <c r="H17" s="19">
        <v>252</v>
      </c>
      <c r="I17" s="22">
        <f t="shared" ref="I17:I31" si="5">SUM(F17:H17)</f>
        <v>1509</v>
      </c>
      <c r="J17" s="23">
        <v>25</v>
      </c>
      <c r="K17" s="19">
        <v>645</v>
      </c>
      <c r="L17" s="19">
        <v>686</v>
      </c>
      <c r="M17" s="19">
        <v>244</v>
      </c>
      <c r="N17" s="19">
        <f t="shared" ref="N17:N31" si="6">K17+L17+M17</f>
        <v>1575</v>
      </c>
      <c r="O17" s="24">
        <v>40</v>
      </c>
      <c r="P17" s="25">
        <v>483</v>
      </c>
      <c r="Q17" s="26">
        <v>267</v>
      </c>
      <c r="R17" s="26">
        <v>645</v>
      </c>
      <c r="S17" s="22">
        <f t="shared" si="2"/>
        <v>1395</v>
      </c>
      <c r="T17" s="24">
        <v>40</v>
      </c>
      <c r="U17" s="21">
        <v>551</v>
      </c>
      <c r="V17" s="19">
        <v>618</v>
      </c>
      <c r="W17" s="19">
        <v>237</v>
      </c>
      <c r="X17" s="19">
        <f t="shared" si="4"/>
        <v>1406</v>
      </c>
      <c r="Y17" s="24">
        <v>43</v>
      </c>
      <c r="Z17" s="28"/>
      <c r="AA17" s="28"/>
      <c r="AB17" s="28"/>
      <c r="AC17" s="19">
        <f t="shared" si="3"/>
        <v>0</v>
      </c>
      <c r="AD17" s="24">
        <v>0</v>
      </c>
      <c r="AE17" s="19">
        <v>123</v>
      </c>
    </row>
    <row r="18" spans="1:31" x14ac:dyDescent="0.2">
      <c r="A18" s="19">
        <v>16</v>
      </c>
      <c r="B18" s="20" t="s">
        <v>37</v>
      </c>
      <c r="C18" s="20">
        <v>2004</v>
      </c>
      <c r="D18" s="20" t="s">
        <v>13</v>
      </c>
      <c r="E18" s="20" t="s">
        <v>30</v>
      </c>
      <c r="F18" s="21">
        <v>463</v>
      </c>
      <c r="G18" s="19">
        <v>609</v>
      </c>
      <c r="H18" s="19">
        <v>247</v>
      </c>
      <c r="I18" s="22">
        <f t="shared" si="5"/>
        <v>1319</v>
      </c>
      <c r="J18" s="23">
        <v>10</v>
      </c>
      <c r="K18" s="19">
        <v>617</v>
      </c>
      <c r="L18" s="19">
        <v>491</v>
      </c>
      <c r="M18" s="19">
        <v>412</v>
      </c>
      <c r="N18" s="19">
        <f t="shared" si="6"/>
        <v>1520</v>
      </c>
      <c r="O18" s="24">
        <v>31</v>
      </c>
      <c r="P18" s="29"/>
      <c r="Q18" s="28"/>
      <c r="R18" s="28"/>
      <c r="S18" s="22">
        <f t="shared" si="2"/>
        <v>0</v>
      </c>
      <c r="T18" s="24">
        <v>0</v>
      </c>
      <c r="U18" s="21">
        <v>502</v>
      </c>
      <c r="V18" s="19">
        <v>706</v>
      </c>
      <c r="W18" s="19">
        <v>244</v>
      </c>
      <c r="X18" s="19">
        <f t="shared" si="4"/>
        <v>1452</v>
      </c>
      <c r="Y18" s="24">
        <v>46</v>
      </c>
      <c r="Z18" s="27">
        <v>453</v>
      </c>
      <c r="AA18" s="27">
        <v>764</v>
      </c>
      <c r="AB18" s="27">
        <v>408</v>
      </c>
      <c r="AC18" s="19">
        <f t="shared" si="3"/>
        <v>1625</v>
      </c>
      <c r="AD18" s="24">
        <v>43</v>
      </c>
      <c r="AE18" s="19">
        <f>AD18+Y18+O18</f>
        <v>120</v>
      </c>
    </row>
    <row r="19" spans="1:31" s="10" customFormat="1" ht="11.25" x14ac:dyDescent="0.2">
      <c r="A19" s="19">
        <v>17</v>
      </c>
      <c r="B19" s="20" t="s">
        <v>38</v>
      </c>
      <c r="C19" s="20">
        <v>2003</v>
      </c>
      <c r="D19" s="20" t="s">
        <v>13</v>
      </c>
      <c r="E19" s="20" t="s">
        <v>30</v>
      </c>
      <c r="F19" s="21">
        <v>712</v>
      </c>
      <c r="G19" s="19">
        <v>609</v>
      </c>
      <c r="H19" s="19">
        <v>464</v>
      </c>
      <c r="I19" s="22">
        <f t="shared" si="5"/>
        <v>1785</v>
      </c>
      <c r="J19" s="23">
        <v>55</v>
      </c>
      <c r="K19" s="19">
        <v>660</v>
      </c>
      <c r="L19" s="19">
        <v>712</v>
      </c>
      <c r="M19" s="19">
        <v>464</v>
      </c>
      <c r="N19" s="19">
        <f t="shared" si="6"/>
        <v>1836</v>
      </c>
      <c r="O19" s="24">
        <v>60</v>
      </c>
      <c r="P19" s="29"/>
      <c r="Q19" s="28"/>
      <c r="R19" s="28"/>
      <c r="S19" s="22">
        <f>P20+Q19+R19</f>
        <v>450</v>
      </c>
      <c r="T19" s="24">
        <v>0</v>
      </c>
      <c r="U19" s="28"/>
      <c r="V19" s="28"/>
      <c r="W19" s="28"/>
      <c r="X19" s="28"/>
      <c r="Y19" s="24">
        <v>0</v>
      </c>
      <c r="Z19" s="28"/>
      <c r="AA19" s="28"/>
      <c r="AB19" s="28"/>
      <c r="AC19" s="19">
        <f t="shared" si="3"/>
        <v>0</v>
      </c>
      <c r="AD19" s="24">
        <v>0</v>
      </c>
      <c r="AE19" s="19">
        <v>115</v>
      </c>
    </row>
    <row r="20" spans="1:31" x14ac:dyDescent="0.2">
      <c r="A20" s="19">
        <v>18</v>
      </c>
      <c r="B20" s="20" t="s">
        <v>39</v>
      </c>
      <c r="C20" s="20">
        <v>2003</v>
      </c>
      <c r="D20" s="20" t="s">
        <v>13</v>
      </c>
      <c r="E20" s="20" t="s">
        <v>16</v>
      </c>
      <c r="F20" s="21">
        <v>324</v>
      </c>
      <c r="G20" s="19">
        <v>464</v>
      </c>
      <c r="H20" s="19">
        <v>729</v>
      </c>
      <c r="I20" s="22">
        <f t="shared" si="5"/>
        <v>1517</v>
      </c>
      <c r="J20" s="23">
        <v>28</v>
      </c>
      <c r="K20" s="19"/>
      <c r="L20" s="19">
        <v>324</v>
      </c>
      <c r="M20" s="19">
        <v>955</v>
      </c>
      <c r="N20" s="19">
        <f t="shared" si="6"/>
        <v>1279</v>
      </c>
      <c r="O20" s="24">
        <v>10</v>
      </c>
      <c r="P20" s="25">
        <v>450</v>
      </c>
      <c r="Q20" s="26">
        <v>813</v>
      </c>
      <c r="R20" s="26">
        <v>400</v>
      </c>
      <c r="S20" s="22">
        <f>P20+Q20+R20</f>
        <v>1663</v>
      </c>
      <c r="T20" s="24">
        <v>52</v>
      </c>
      <c r="U20" s="21">
        <v>302</v>
      </c>
      <c r="V20" s="19">
        <v>0</v>
      </c>
      <c r="W20" s="19">
        <v>825</v>
      </c>
      <c r="X20" s="19">
        <f>U20+V20+W20</f>
        <v>1127</v>
      </c>
      <c r="Y20" s="24">
        <v>20</v>
      </c>
      <c r="Z20" s="27">
        <v>378</v>
      </c>
      <c r="AA20" s="27">
        <v>0</v>
      </c>
      <c r="AB20" s="27">
        <v>957</v>
      </c>
      <c r="AC20" s="19">
        <f t="shared" si="3"/>
        <v>1335</v>
      </c>
      <c r="AD20" s="24">
        <v>25</v>
      </c>
      <c r="AE20" s="19">
        <v>105</v>
      </c>
    </row>
    <row r="21" spans="1:31" x14ac:dyDescent="0.2">
      <c r="A21" s="19">
        <v>19</v>
      </c>
      <c r="B21" s="20" t="s">
        <v>40</v>
      </c>
      <c r="C21" s="20">
        <v>2003</v>
      </c>
      <c r="D21" s="20" t="s">
        <v>13</v>
      </c>
      <c r="E21" s="20" t="s">
        <v>34</v>
      </c>
      <c r="F21" s="21">
        <v>295</v>
      </c>
      <c r="G21" s="19">
        <v>512</v>
      </c>
      <c r="H21" s="19">
        <v>400</v>
      </c>
      <c r="I21" s="22">
        <f t="shared" si="5"/>
        <v>1207</v>
      </c>
      <c r="J21" s="23">
        <v>6</v>
      </c>
      <c r="K21" s="19">
        <v>0</v>
      </c>
      <c r="L21" s="19"/>
      <c r="M21" s="19">
        <v>434</v>
      </c>
      <c r="N21" s="19">
        <f t="shared" si="6"/>
        <v>434</v>
      </c>
      <c r="O21" s="24">
        <v>1</v>
      </c>
      <c r="P21" s="25">
        <v>394</v>
      </c>
      <c r="Q21" s="26">
        <v>411</v>
      </c>
      <c r="R21" s="26">
        <v>500</v>
      </c>
      <c r="S21" s="22">
        <f>P21+Q21+R21</f>
        <v>1305</v>
      </c>
      <c r="T21" s="24">
        <v>28</v>
      </c>
      <c r="U21" s="21">
        <v>361</v>
      </c>
      <c r="V21" s="19">
        <v>561</v>
      </c>
      <c r="W21" s="19">
        <v>402</v>
      </c>
      <c r="X21" s="19">
        <f>U21+V21+W21</f>
        <v>1324</v>
      </c>
      <c r="Y21" s="24">
        <v>37</v>
      </c>
      <c r="Z21" s="27">
        <v>326</v>
      </c>
      <c r="AA21" s="27">
        <v>512</v>
      </c>
      <c r="AB21" s="27">
        <v>561</v>
      </c>
      <c r="AC21" s="19">
        <f t="shared" si="3"/>
        <v>1399</v>
      </c>
      <c r="AD21" s="24">
        <v>31</v>
      </c>
      <c r="AE21" s="19">
        <v>96</v>
      </c>
    </row>
    <row r="22" spans="1:31" x14ac:dyDescent="0.2">
      <c r="A22" s="19">
        <v>20</v>
      </c>
      <c r="B22" s="20" t="s">
        <v>41</v>
      </c>
      <c r="C22" s="20">
        <v>2004</v>
      </c>
      <c r="D22" s="20" t="s">
        <v>13</v>
      </c>
      <c r="E22" s="20" t="s">
        <v>34</v>
      </c>
      <c r="F22" s="21">
        <v>392</v>
      </c>
      <c r="G22" s="19">
        <v>609</v>
      </c>
      <c r="H22" s="19">
        <v>495</v>
      </c>
      <c r="I22" s="22">
        <f t="shared" si="5"/>
        <v>1496</v>
      </c>
      <c r="J22" s="23">
        <v>20</v>
      </c>
      <c r="K22" s="19">
        <v>368</v>
      </c>
      <c r="L22" s="19">
        <v>509</v>
      </c>
      <c r="M22" s="19">
        <v>609</v>
      </c>
      <c r="N22" s="19">
        <f t="shared" si="6"/>
        <v>1486</v>
      </c>
      <c r="O22" s="24">
        <v>28</v>
      </c>
      <c r="P22" s="25">
        <v>515</v>
      </c>
      <c r="Q22" s="26">
        <v>514</v>
      </c>
      <c r="R22" s="26">
        <v>500</v>
      </c>
      <c r="S22" s="22">
        <f>P22+Q22+R22</f>
        <v>1529</v>
      </c>
      <c r="T22" s="24">
        <v>46</v>
      </c>
      <c r="U22" s="28"/>
      <c r="V22" s="28"/>
      <c r="W22" s="28"/>
      <c r="X22" s="28"/>
      <c r="Y22" s="24">
        <v>0</v>
      </c>
      <c r="Z22" s="27">
        <v>0</v>
      </c>
      <c r="AA22" s="19">
        <v>0</v>
      </c>
      <c r="AB22" s="19">
        <v>594</v>
      </c>
      <c r="AC22" s="19">
        <f t="shared" si="3"/>
        <v>594</v>
      </c>
      <c r="AD22" s="24">
        <v>1</v>
      </c>
      <c r="AE22" s="19">
        <v>94</v>
      </c>
    </row>
    <row r="23" spans="1:31" x14ac:dyDescent="0.2">
      <c r="A23" s="11">
        <v>21</v>
      </c>
      <c r="B23" s="31" t="s">
        <v>42</v>
      </c>
      <c r="C23" s="31">
        <v>2004</v>
      </c>
      <c r="D23" s="31" t="s">
        <v>13</v>
      </c>
      <c r="E23" s="31" t="s">
        <v>34</v>
      </c>
      <c r="F23" s="32">
        <v>570</v>
      </c>
      <c r="G23" s="11">
        <v>561</v>
      </c>
      <c r="H23" s="11">
        <v>401</v>
      </c>
      <c r="I23" s="14">
        <f t="shared" si="5"/>
        <v>1532</v>
      </c>
      <c r="J23" s="23">
        <v>34</v>
      </c>
      <c r="K23" s="11">
        <v>512</v>
      </c>
      <c r="L23" s="11">
        <v>488</v>
      </c>
      <c r="M23" s="11">
        <v>374</v>
      </c>
      <c r="N23" s="11">
        <f t="shared" si="6"/>
        <v>1374</v>
      </c>
      <c r="O23" s="24">
        <v>16</v>
      </c>
      <c r="P23" s="33"/>
      <c r="Q23" s="34"/>
      <c r="R23" s="34"/>
      <c r="S23" s="14">
        <f>P24+Q23+R23</f>
        <v>0</v>
      </c>
      <c r="T23" s="24">
        <v>0</v>
      </c>
      <c r="U23" s="34"/>
      <c r="V23" s="34"/>
      <c r="W23" s="34"/>
      <c r="X23" s="34"/>
      <c r="Y23" s="24">
        <v>0</v>
      </c>
      <c r="Z23" s="35">
        <v>538</v>
      </c>
      <c r="AA23" s="35">
        <v>609</v>
      </c>
      <c r="AB23" s="35">
        <v>383</v>
      </c>
      <c r="AC23" s="11">
        <f t="shared" si="3"/>
        <v>1530</v>
      </c>
      <c r="AD23" s="24">
        <v>37</v>
      </c>
      <c r="AE23" s="11">
        <f>AD23+O23+J23</f>
        <v>87</v>
      </c>
    </row>
    <row r="24" spans="1:31" x14ac:dyDescent="0.2">
      <c r="A24" s="11">
        <v>22</v>
      </c>
      <c r="B24" s="31" t="s">
        <v>43</v>
      </c>
      <c r="C24" s="31">
        <v>2004</v>
      </c>
      <c r="D24" s="31" t="s">
        <v>13</v>
      </c>
      <c r="E24" s="31" t="s">
        <v>22</v>
      </c>
      <c r="F24" s="32">
        <v>557</v>
      </c>
      <c r="G24" s="11">
        <v>735</v>
      </c>
      <c r="H24" s="11">
        <v>381</v>
      </c>
      <c r="I24" s="14">
        <f t="shared" si="5"/>
        <v>1673</v>
      </c>
      <c r="J24" s="23">
        <v>43</v>
      </c>
      <c r="K24" s="11">
        <v>728</v>
      </c>
      <c r="L24" s="11">
        <v>536</v>
      </c>
      <c r="M24" s="11">
        <v>283</v>
      </c>
      <c r="N24" s="11">
        <f t="shared" si="6"/>
        <v>1547</v>
      </c>
      <c r="O24" s="24">
        <v>37</v>
      </c>
      <c r="P24" s="33"/>
      <c r="Q24" s="34"/>
      <c r="R24" s="34"/>
      <c r="S24" s="14">
        <f>P25+Q24+R24</f>
        <v>0</v>
      </c>
      <c r="T24" s="24">
        <v>0</v>
      </c>
      <c r="U24" s="34"/>
      <c r="V24" s="34"/>
      <c r="W24" s="34"/>
      <c r="X24" s="34"/>
      <c r="Y24" s="24">
        <v>0</v>
      </c>
      <c r="Z24" s="34"/>
      <c r="AA24" s="34"/>
      <c r="AB24" s="34"/>
      <c r="AC24" s="11">
        <f t="shared" si="3"/>
        <v>0</v>
      </c>
      <c r="AD24" s="24">
        <v>0</v>
      </c>
      <c r="AE24" s="11">
        <v>80</v>
      </c>
    </row>
    <row r="25" spans="1:31" x14ac:dyDescent="0.2">
      <c r="A25" s="11">
        <v>23</v>
      </c>
      <c r="B25" s="31" t="s">
        <v>44</v>
      </c>
      <c r="C25" s="31">
        <v>2004</v>
      </c>
      <c r="D25" s="31" t="s">
        <v>13</v>
      </c>
      <c r="E25" s="31" t="s">
        <v>30</v>
      </c>
      <c r="F25" s="32">
        <v>546</v>
      </c>
      <c r="G25" s="11">
        <v>548</v>
      </c>
      <c r="H25" s="11">
        <v>288</v>
      </c>
      <c r="I25" s="14">
        <f t="shared" si="5"/>
        <v>1382</v>
      </c>
      <c r="J25" s="23">
        <v>14</v>
      </c>
      <c r="K25" s="11">
        <v>667</v>
      </c>
      <c r="L25" s="11">
        <v>530</v>
      </c>
      <c r="M25" s="11">
        <v>288</v>
      </c>
      <c r="N25" s="11">
        <f t="shared" si="6"/>
        <v>1485</v>
      </c>
      <c r="O25" s="24">
        <v>25</v>
      </c>
      <c r="P25" s="33"/>
      <c r="Q25" s="34"/>
      <c r="R25" s="34"/>
      <c r="S25" s="14">
        <f>P26+Q25+R25</f>
        <v>413</v>
      </c>
      <c r="T25" s="24">
        <v>0</v>
      </c>
      <c r="U25" s="32">
        <v>608</v>
      </c>
      <c r="V25" s="11">
        <v>570</v>
      </c>
      <c r="W25" s="11">
        <v>220</v>
      </c>
      <c r="X25" s="11">
        <f>U25+V25+W25</f>
        <v>1398</v>
      </c>
      <c r="Y25" s="24">
        <v>40</v>
      </c>
      <c r="Z25" s="34"/>
      <c r="AA25" s="34"/>
      <c r="AB25" s="34"/>
      <c r="AC25" s="11">
        <f t="shared" si="3"/>
        <v>0</v>
      </c>
      <c r="AD25" s="24">
        <v>0</v>
      </c>
      <c r="AE25" s="11">
        <v>79</v>
      </c>
    </row>
    <row r="26" spans="1:31" x14ac:dyDescent="0.2">
      <c r="A26" s="11">
        <v>24</v>
      </c>
      <c r="B26" s="31" t="s">
        <v>45</v>
      </c>
      <c r="C26" s="31">
        <v>2003</v>
      </c>
      <c r="D26" s="31" t="s">
        <v>13</v>
      </c>
      <c r="E26" s="31" t="s">
        <v>32</v>
      </c>
      <c r="F26" s="32">
        <v>538</v>
      </c>
      <c r="G26" s="11">
        <v>591</v>
      </c>
      <c r="H26" s="11">
        <v>300</v>
      </c>
      <c r="I26" s="14">
        <f t="shared" si="5"/>
        <v>1429</v>
      </c>
      <c r="J26" s="23">
        <v>16</v>
      </c>
      <c r="K26" s="11">
        <v>576</v>
      </c>
      <c r="L26" s="11">
        <v>591</v>
      </c>
      <c r="M26" s="11">
        <v>301</v>
      </c>
      <c r="N26" s="11">
        <f t="shared" si="6"/>
        <v>1468</v>
      </c>
      <c r="O26" s="24">
        <v>22</v>
      </c>
      <c r="P26" s="36">
        <v>413</v>
      </c>
      <c r="Q26" s="37">
        <v>323</v>
      </c>
      <c r="R26" s="37">
        <v>652</v>
      </c>
      <c r="S26" s="14">
        <f>P26+Q26+R26</f>
        <v>1388</v>
      </c>
      <c r="T26" s="24">
        <v>37</v>
      </c>
      <c r="U26" s="34"/>
      <c r="V26" s="34"/>
      <c r="W26" s="34"/>
      <c r="X26" s="34"/>
      <c r="Y26" s="24">
        <v>0</v>
      </c>
      <c r="Z26" s="34"/>
      <c r="AA26" s="34"/>
      <c r="AB26" s="34"/>
      <c r="AC26" s="11">
        <f t="shared" si="3"/>
        <v>0</v>
      </c>
      <c r="AD26" s="24">
        <v>0</v>
      </c>
      <c r="AE26" s="11">
        <v>75</v>
      </c>
    </row>
    <row r="27" spans="1:31" x14ac:dyDescent="0.2">
      <c r="A27" s="11">
        <v>25</v>
      </c>
      <c r="B27" s="31" t="s">
        <v>46</v>
      </c>
      <c r="C27" s="31">
        <v>2004</v>
      </c>
      <c r="D27" s="31" t="s">
        <v>13</v>
      </c>
      <c r="E27" s="31" t="s">
        <v>34</v>
      </c>
      <c r="F27" s="32">
        <v>480</v>
      </c>
      <c r="G27" s="11">
        <v>561</v>
      </c>
      <c r="H27" s="11">
        <v>293</v>
      </c>
      <c r="I27" s="14">
        <f t="shared" si="5"/>
        <v>1334</v>
      </c>
      <c r="J27" s="23">
        <v>12</v>
      </c>
      <c r="K27" s="11">
        <v>522</v>
      </c>
      <c r="L27" s="11">
        <v>444</v>
      </c>
      <c r="M27" s="11">
        <v>348</v>
      </c>
      <c r="N27" s="11">
        <f t="shared" si="6"/>
        <v>1314</v>
      </c>
      <c r="O27" s="24">
        <v>12</v>
      </c>
      <c r="P27" s="36">
        <v>546</v>
      </c>
      <c r="Q27" s="37">
        <v>200</v>
      </c>
      <c r="R27" s="37">
        <v>554</v>
      </c>
      <c r="S27" s="14">
        <f>P27+Q27+R27</f>
        <v>1300</v>
      </c>
      <c r="T27" s="24">
        <v>25</v>
      </c>
      <c r="U27" s="32">
        <v>529</v>
      </c>
      <c r="V27" s="11">
        <v>609</v>
      </c>
      <c r="W27" s="11">
        <v>0</v>
      </c>
      <c r="X27" s="11">
        <f>U27+V27+W27</f>
        <v>1138</v>
      </c>
      <c r="Y27" s="24">
        <v>22</v>
      </c>
      <c r="Z27" s="35">
        <v>390</v>
      </c>
      <c r="AA27" s="35">
        <v>658</v>
      </c>
      <c r="AB27" s="35">
        <v>314</v>
      </c>
      <c r="AC27" s="11">
        <f t="shared" si="3"/>
        <v>1362</v>
      </c>
      <c r="AD27" s="24">
        <v>28</v>
      </c>
      <c r="AE27" s="11">
        <v>75</v>
      </c>
    </row>
    <row r="28" spans="1:31" x14ac:dyDescent="0.2">
      <c r="A28" s="11">
        <v>26</v>
      </c>
      <c r="B28" s="31" t="s">
        <v>47</v>
      </c>
      <c r="C28" s="31">
        <v>2003</v>
      </c>
      <c r="D28" s="31" t="s">
        <v>13</v>
      </c>
      <c r="E28" s="31" t="s">
        <v>32</v>
      </c>
      <c r="F28" s="32">
        <v>417</v>
      </c>
      <c r="G28" s="11">
        <v>431</v>
      </c>
      <c r="H28" s="11">
        <v>276</v>
      </c>
      <c r="I28" s="14">
        <f t="shared" si="5"/>
        <v>1124</v>
      </c>
      <c r="J28" s="23">
        <v>1</v>
      </c>
      <c r="K28" s="11">
        <v>0</v>
      </c>
      <c r="L28" s="11">
        <v>444</v>
      </c>
      <c r="M28" s="11">
        <v>275</v>
      </c>
      <c r="N28" s="11">
        <f t="shared" si="6"/>
        <v>719</v>
      </c>
      <c r="O28" s="24">
        <v>1</v>
      </c>
      <c r="P28" s="36">
        <v>428</v>
      </c>
      <c r="Q28" s="37">
        <v>284</v>
      </c>
      <c r="R28" s="37">
        <v>470</v>
      </c>
      <c r="S28" s="14">
        <f>P28+Q28+R28</f>
        <v>1182</v>
      </c>
      <c r="T28" s="24">
        <v>20</v>
      </c>
      <c r="U28" s="32">
        <v>502</v>
      </c>
      <c r="V28" s="11">
        <v>444</v>
      </c>
      <c r="W28" s="11">
        <v>333</v>
      </c>
      <c r="X28" s="11">
        <f>U28+V28+W28</f>
        <v>1279</v>
      </c>
      <c r="Y28" s="24">
        <v>31</v>
      </c>
      <c r="Z28" s="35">
        <v>468</v>
      </c>
      <c r="AA28" s="35">
        <v>512</v>
      </c>
      <c r="AB28" s="35">
        <v>278</v>
      </c>
      <c r="AC28" s="11">
        <f t="shared" si="3"/>
        <v>1258</v>
      </c>
      <c r="AD28" s="24">
        <v>20</v>
      </c>
      <c r="AE28" s="11">
        <v>71</v>
      </c>
    </row>
    <row r="29" spans="1:31" x14ac:dyDescent="0.2">
      <c r="A29" s="11">
        <v>27</v>
      </c>
      <c r="B29" s="31" t="s">
        <v>48</v>
      </c>
      <c r="C29" s="31">
        <v>2004</v>
      </c>
      <c r="D29" s="31" t="s">
        <v>13</v>
      </c>
      <c r="E29" s="31" t="s">
        <v>32</v>
      </c>
      <c r="F29" s="32">
        <v>361</v>
      </c>
      <c r="G29" s="11">
        <v>510</v>
      </c>
      <c r="H29" s="11">
        <v>241</v>
      </c>
      <c r="I29" s="14">
        <f t="shared" si="5"/>
        <v>1112</v>
      </c>
      <c r="J29" s="23">
        <v>1</v>
      </c>
      <c r="K29" s="11">
        <v>447</v>
      </c>
      <c r="L29" s="11">
        <v>432</v>
      </c>
      <c r="M29" s="11">
        <v>96</v>
      </c>
      <c r="N29" s="11">
        <f t="shared" si="6"/>
        <v>975</v>
      </c>
      <c r="O29" s="24">
        <v>1</v>
      </c>
      <c r="P29" s="36">
        <v>404</v>
      </c>
      <c r="Q29" s="37">
        <v>220</v>
      </c>
      <c r="R29" s="37">
        <v>414</v>
      </c>
      <c r="S29" s="14">
        <f>P29+Q29+R29</f>
        <v>1038</v>
      </c>
      <c r="T29" s="24">
        <v>16</v>
      </c>
      <c r="U29" s="32">
        <v>443</v>
      </c>
      <c r="V29" s="11">
        <v>556</v>
      </c>
      <c r="W29" s="11">
        <v>194</v>
      </c>
      <c r="X29" s="11">
        <f>U29+V29+W29</f>
        <v>1193</v>
      </c>
      <c r="Y29" s="24">
        <v>28</v>
      </c>
      <c r="Z29" s="35">
        <v>356</v>
      </c>
      <c r="AA29" s="35">
        <v>464</v>
      </c>
      <c r="AB29" s="35">
        <v>294</v>
      </c>
      <c r="AC29" s="11">
        <f t="shared" si="3"/>
        <v>1114</v>
      </c>
      <c r="AD29" s="24">
        <v>18</v>
      </c>
      <c r="AE29" s="11">
        <v>62</v>
      </c>
    </row>
    <row r="30" spans="1:31" x14ac:dyDescent="0.2">
      <c r="A30" s="11">
        <v>28</v>
      </c>
      <c r="B30" s="31" t="s">
        <v>49</v>
      </c>
      <c r="C30" s="31">
        <v>2003</v>
      </c>
      <c r="D30" s="31" t="s">
        <v>13</v>
      </c>
      <c r="E30" s="31" t="s">
        <v>16</v>
      </c>
      <c r="F30" s="32">
        <v>613</v>
      </c>
      <c r="G30" s="11"/>
      <c r="H30" s="11"/>
      <c r="I30" s="14">
        <f t="shared" si="5"/>
        <v>613</v>
      </c>
      <c r="J30" s="23">
        <v>1</v>
      </c>
      <c r="K30" s="11">
        <v>601</v>
      </c>
      <c r="L30" s="11">
        <v>664</v>
      </c>
      <c r="M30" s="11">
        <v>168</v>
      </c>
      <c r="N30" s="11">
        <f t="shared" si="6"/>
        <v>1433</v>
      </c>
      <c r="O30" s="24">
        <v>20</v>
      </c>
      <c r="P30" s="36">
        <v>597</v>
      </c>
      <c r="Q30" s="37"/>
      <c r="R30" s="37">
        <v>709</v>
      </c>
      <c r="S30" s="14">
        <f>P30+Q30+R30</f>
        <v>1306</v>
      </c>
      <c r="T30" s="24">
        <v>31</v>
      </c>
      <c r="U30" s="34"/>
      <c r="V30" s="34"/>
      <c r="W30" s="34"/>
      <c r="X30" s="34"/>
      <c r="Y30" s="24">
        <v>0</v>
      </c>
      <c r="Z30" s="35">
        <v>544</v>
      </c>
      <c r="AA30" s="35">
        <v>0</v>
      </c>
      <c r="AB30" s="35">
        <v>288</v>
      </c>
      <c r="AC30" s="11">
        <f t="shared" si="3"/>
        <v>832</v>
      </c>
      <c r="AD30" s="24">
        <v>6</v>
      </c>
      <c r="AE30" s="11">
        <v>57</v>
      </c>
    </row>
    <row r="31" spans="1:31" x14ac:dyDescent="0.2">
      <c r="A31" s="11">
        <v>29</v>
      </c>
      <c r="B31" s="31" t="s">
        <v>50</v>
      </c>
      <c r="C31" s="31">
        <v>2004</v>
      </c>
      <c r="D31" s="31" t="s">
        <v>13</v>
      </c>
      <c r="E31" s="31" t="s">
        <v>34</v>
      </c>
      <c r="F31" s="32">
        <v>463</v>
      </c>
      <c r="G31" s="11">
        <v>658</v>
      </c>
      <c r="H31" s="11">
        <v>366</v>
      </c>
      <c r="I31" s="14">
        <f t="shared" si="5"/>
        <v>1487</v>
      </c>
      <c r="J31" s="23">
        <v>18</v>
      </c>
      <c r="K31" s="11">
        <v>589</v>
      </c>
      <c r="L31" s="11">
        <v>518</v>
      </c>
      <c r="M31" s="11">
        <v>423</v>
      </c>
      <c r="N31" s="11">
        <f t="shared" si="6"/>
        <v>1530</v>
      </c>
      <c r="O31" s="24">
        <v>34</v>
      </c>
      <c r="P31" s="33"/>
      <c r="Q31" s="37"/>
      <c r="R31" s="37"/>
      <c r="S31" s="14">
        <f>P32+Q31+R31</f>
        <v>0</v>
      </c>
      <c r="T31" s="24">
        <v>0</v>
      </c>
      <c r="U31" s="34"/>
      <c r="V31" s="34"/>
      <c r="W31" s="34"/>
      <c r="X31" s="34"/>
      <c r="Y31" s="24">
        <v>0</v>
      </c>
      <c r="Z31" s="34"/>
      <c r="AA31" s="34"/>
      <c r="AB31" s="34"/>
      <c r="AC31" s="11">
        <f t="shared" si="3"/>
        <v>0</v>
      </c>
      <c r="AD31" s="24">
        <v>0</v>
      </c>
      <c r="AE31" s="11">
        <v>52</v>
      </c>
    </row>
    <row r="32" spans="1:31" x14ac:dyDescent="0.2">
      <c r="A32" s="11">
        <v>30</v>
      </c>
      <c r="B32" s="34" t="s">
        <v>51</v>
      </c>
      <c r="C32" s="34">
        <v>2004</v>
      </c>
      <c r="D32" s="34" t="s">
        <v>13</v>
      </c>
      <c r="E32" s="34" t="s">
        <v>16</v>
      </c>
      <c r="F32" s="11"/>
      <c r="G32" s="11"/>
      <c r="H32" s="11"/>
      <c r="I32" s="14"/>
      <c r="J32" s="23">
        <v>0</v>
      </c>
      <c r="K32" s="11"/>
      <c r="L32" s="11"/>
      <c r="M32" s="11"/>
      <c r="N32" s="11"/>
      <c r="O32" s="24">
        <v>0</v>
      </c>
      <c r="P32" s="33"/>
      <c r="Q32" s="34"/>
      <c r="R32" s="34"/>
      <c r="S32" s="14">
        <v>0</v>
      </c>
      <c r="T32" s="24">
        <v>0</v>
      </c>
      <c r="U32" s="32">
        <v>0</v>
      </c>
      <c r="V32" s="11">
        <v>793</v>
      </c>
      <c r="W32" s="11"/>
      <c r="X32" s="11">
        <f>U32+V32+W32</f>
        <v>793</v>
      </c>
      <c r="Y32" s="24">
        <v>6</v>
      </c>
      <c r="Z32" s="35">
        <v>432</v>
      </c>
      <c r="AA32" s="35">
        <v>851</v>
      </c>
      <c r="AB32" s="35">
        <v>394</v>
      </c>
      <c r="AC32" s="11">
        <f t="shared" si="3"/>
        <v>1677</v>
      </c>
      <c r="AD32" s="24">
        <v>46</v>
      </c>
      <c r="AE32" s="11">
        <v>52</v>
      </c>
    </row>
    <row r="33" spans="1:31" x14ac:dyDescent="0.2">
      <c r="A33" s="11">
        <v>31</v>
      </c>
      <c r="B33" s="31" t="s">
        <v>52</v>
      </c>
      <c r="C33" s="31">
        <v>2004</v>
      </c>
      <c r="D33" s="31" t="s">
        <v>13</v>
      </c>
      <c r="E33" s="31" t="s">
        <v>34</v>
      </c>
      <c r="F33" s="32">
        <v>408</v>
      </c>
      <c r="G33" s="11">
        <v>609</v>
      </c>
      <c r="H33" s="11">
        <v>168</v>
      </c>
      <c r="I33" s="14">
        <f>SUM(F33:H33)</f>
        <v>1185</v>
      </c>
      <c r="J33" s="23">
        <v>4</v>
      </c>
      <c r="K33" s="11">
        <v>418</v>
      </c>
      <c r="L33" s="11">
        <v>551</v>
      </c>
      <c r="M33" s="11">
        <v>274</v>
      </c>
      <c r="N33" s="11">
        <f t="shared" ref="N33:N39" si="7">K33+L33+M33</f>
        <v>1243</v>
      </c>
      <c r="O33" s="24">
        <v>8</v>
      </c>
      <c r="P33" s="36">
        <v>427</v>
      </c>
      <c r="Q33" s="37">
        <v>243</v>
      </c>
      <c r="R33" s="37">
        <v>567</v>
      </c>
      <c r="S33" s="14">
        <f>P33+Q33+R33</f>
        <v>1237</v>
      </c>
      <c r="T33" s="24">
        <v>22</v>
      </c>
      <c r="U33" s="34"/>
      <c r="V33" s="34"/>
      <c r="W33" s="34"/>
      <c r="X33" s="34"/>
      <c r="Y33" s="24">
        <v>0</v>
      </c>
      <c r="Z33" s="35">
        <v>324</v>
      </c>
      <c r="AA33" s="11">
        <v>561</v>
      </c>
      <c r="AB33" s="11">
        <v>0</v>
      </c>
      <c r="AC33" s="11">
        <f t="shared" si="3"/>
        <v>885</v>
      </c>
      <c r="AD33" s="24">
        <v>10</v>
      </c>
      <c r="AE33" s="11">
        <v>40</v>
      </c>
    </row>
    <row r="34" spans="1:31" x14ac:dyDescent="0.2">
      <c r="A34" s="11">
        <v>32</v>
      </c>
      <c r="B34" s="31" t="s">
        <v>53</v>
      </c>
      <c r="C34" s="31">
        <v>2003</v>
      </c>
      <c r="D34" s="31" t="s">
        <v>13</v>
      </c>
      <c r="E34" s="31" t="s">
        <v>34</v>
      </c>
      <c r="F34" s="32">
        <v>526</v>
      </c>
      <c r="G34" s="11">
        <v>512</v>
      </c>
      <c r="H34" s="11">
        <v>208</v>
      </c>
      <c r="I34" s="14">
        <f>SUM(F34:H34)</f>
        <v>1246</v>
      </c>
      <c r="J34" s="23">
        <v>8</v>
      </c>
      <c r="K34" s="11">
        <v>584</v>
      </c>
      <c r="L34" s="11">
        <v>423</v>
      </c>
      <c r="M34" s="11">
        <v>343</v>
      </c>
      <c r="N34" s="11">
        <f t="shared" si="7"/>
        <v>1350</v>
      </c>
      <c r="O34" s="24">
        <v>14</v>
      </c>
      <c r="P34" s="33"/>
      <c r="Q34" s="34"/>
      <c r="R34" s="34"/>
      <c r="S34" s="14">
        <f>P35+Q34+R34</f>
        <v>0</v>
      </c>
      <c r="T34" s="24">
        <v>0</v>
      </c>
      <c r="U34" s="32">
        <v>336</v>
      </c>
      <c r="V34" s="11">
        <v>464</v>
      </c>
      <c r="W34" s="11">
        <v>249</v>
      </c>
      <c r="X34" s="11">
        <f>U34+V34+W34</f>
        <v>1049</v>
      </c>
      <c r="Y34" s="24">
        <v>14</v>
      </c>
      <c r="Z34" s="35">
        <v>211</v>
      </c>
      <c r="AA34" s="35">
        <v>0</v>
      </c>
      <c r="AB34" s="35">
        <v>317</v>
      </c>
      <c r="AC34" s="11">
        <f t="shared" si="3"/>
        <v>528</v>
      </c>
      <c r="AD34" s="24">
        <v>1</v>
      </c>
      <c r="AE34" s="11">
        <v>36</v>
      </c>
    </row>
    <row r="35" spans="1:31" x14ac:dyDescent="0.2">
      <c r="A35" s="11">
        <v>33</v>
      </c>
      <c r="B35" s="38" t="s">
        <v>54</v>
      </c>
      <c r="C35" s="39">
        <v>2004</v>
      </c>
      <c r="D35" s="39" t="s">
        <v>13</v>
      </c>
      <c r="E35" s="39" t="s">
        <v>30</v>
      </c>
      <c r="F35" s="11">
        <v>0</v>
      </c>
      <c r="G35" s="11">
        <v>0</v>
      </c>
      <c r="H35" s="11">
        <v>0</v>
      </c>
      <c r="I35" s="14">
        <v>0</v>
      </c>
      <c r="J35" s="23">
        <v>0</v>
      </c>
      <c r="K35" s="11">
        <v>507</v>
      </c>
      <c r="L35" s="11">
        <v>341</v>
      </c>
      <c r="M35" s="11">
        <v>311</v>
      </c>
      <c r="N35" s="11">
        <f t="shared" si="7"/>
        <v>1159</v>
      </c>
      <c r="O35" s="24">
        <v>6</v>
      </c>
      <c r="P35" s="33"/>
      <c r="Q35" s="34"/>
      <c r="R35" s="34"/>
      <c r="S35" s="14">
        <f>P36+Q35+R35</f>
        <v>0</v>
      </c>
      <c r="T35" s="24">
        <v>0</v>
      </c>
      <c r="U35" s="32">
        <v>454</v>
      </c>
      <c r="V35" s="11">
        <v>561</v>
      </c>
      <c r="W35" s="11">
        <v>159</v>
      </c>
      <c r="X35" s="11">
        <f>U35+V35+W35</f>
        <v>1174</v>
      </c>
      <c r="Y35" s="24">
        <v>25</v>
      </c>
      <c r="Z35" s="34"/>
      <c r="AA35" s="34"/>
      <c r="AB35" s="34"/>
      <c r="AC35" s="11">
        <f t="shared" ref="AC35:AC66" si="8">Z35+AA35+AB35</f>
        <v>0</v>
      </c>
      <c r="AD35" s="24">
        <v>0</v>
      </c>
      <c r="AE35" s="11">
        <v>31</v>
      </c>
    </row>
    <row r="36" spans="1:31" x14ac:dyDescent="0.2">
      <c r="A36" s="11">
        <v>34</v>
      </c>
      <c r="B36" s="39" t="s">
        <v>55</v>
      </c>
      <c r="C36" s="39">
        <v>2004</v>
      </c>
      <c r="D36" s="39" t="s">
        <v>13</v>
      </c>
      <c r="E36" s="39" t="s">
        <v>56</v>
      </c>
      <c r="F36" s="11">
        <v>0</v>
      </c>
      <c r="G36" s="11">
        <v>0</v>
      </c>
      <c r="H36" s="11">
        <v>0</v>
      </c>
      <c r="I36" s="14">
        <v>0</v>
      </c>
      <c r="J36" s="23">
        <v>0</v>
      </c>
      <c r="K36" s="11">
        <v>0</v>
      </c>
      <c r="L36" s="11">
        <v>542</v>
      </c>
      <c r="M36" s="11"/>
      <c r="N36" s="11">
        <f t="shared" si="7"/>
        <v>542</v>
      </c>
      <c r="O36" s="24">
        <v>1</v>
      </c>
      <c r="P36" s="33"/>
      <c r="Q36" s="34"/>
      <c r="R36" s="34"/>
      <c r="S36" s="14">
        <f>P36+Q36+R36</f>
        <v>0</v>
      </c>
      <c r="T36" s="24">
        <v>0</v>
      </c>
      <c r="U36" s="32">
        <v>577</v>
      </c>
      <c r="V36" s="11"/>
      <c r="W36" s="11">
        <v>330</v>
      </c>
      <c r="X36" s="11">
        <f>U36+V36+W36</f>
        <v>907</v>
      </c>
      <c r="Y36" s="24">
        <v>10</v>
      </c>
      <c r="Z36" s="35">
        <v>567</v>
      </c>
      <c r="AA36" s="35">
        <v>0</v>
      </c>
      <c r="AB36" s="35">
        <v>381</v>
      </c>
      <c r="AC36" s="11">
        <f t="shared" si="8"/>
        <v>948</v>
      </c>
      <c r="AD36" s="24">
        <v>16</v>
      </c>
      <c r="AE36" s="11">
        <v>27</v>
      </c>
    </row>
    <row r="37" spans="1:31" x14ac:dyDescent="0.2">
      <c r="A37" s="11">
        <v>35</v>
      </c>
      <c r="B37" s="31" t="s">
        <v>57</v>
      </c>
      <c r="C37" s="31">
        <v>2003</v>
      </c>
      <c r="D37" s="31" t="s">
        <v>13</v>
      </c>
      <c r="E37" s="31" t="s">
        <v>19</v>
      </c>
      <c r="F37" s="32">
        <v>777</v>
      </c>
      <c r="G37" s="11"/>
      <c r="H37" s="11"/>
      <c r="I37" s="14">
        <f>SUM(F37:H37)</f>
        <v>777</v>
      </c>
      <c r="J37" s="23">
        <v>1</v>
      </c>
      <c r="K37" s="11">
        <v>648</v>
      </c>
      <c r="L37" s="11"/>
      <c r="M37" s="11"/>
      <c r="N37" s="11">
        <f t="shared" si="7"/>
        <v>648</v>
      </c>
      <c r="O37" s="24">
        <v>1</v>
      </c>
      <c r="P37" s="40"/>
      <c r="Q37" s="34"/>
      <c r="R37" s="34"/>
      <c r="S37" s="14">
        <f>P38+Q37+R37</f>
        <v>0</v>
      </c>
      <c r="T37" s="24">
        <v>0</v>
      </c>
      <c r="U37" s="32">
        <v>935</v>
      </c>
      <c r="V37" s="11"/>
      <c r="W37" s="11"/>
      <c r="X37" s="11">
        <f>U37+V37+W37</f>
        <v>935</v>
      </c>
      <c r="Y37" s="24">
        <v>12</v>
      </c>
      <c r="Z37" s="35">
        <v>910</v>
      </c>
      <c r="AA37" s="11">
        <v>0</v>
      </c>
      <c r="AB37" s="11">
        <v>0</v>
      </c>
      <c r="AC37" s="11">
        <f t="shared" si="8"/>
        <v>910</v>
      </c>
      <c r="AD37" s="24">
        <v>12</v>
      </c>
      <c r="AE37" s="11">
        <v>25</v>
      </c>
    </row>
    <row r="38" spans="1:31" x14ac:dyDescent="0.2">
      <c r="A38" s="11">
        <v>36</v>
      </c>
      <c r="B38" s="38" t="s">
        <v>58</v>
      </c>
      <c r="C38" s="39">
        <v>2004</v>
      </c>
      <c r="D38" s="39" t="s">
        <v>13</v>
      </c>
      <c r="E38" s="39" t="s">
        <v>14</v>
      </c>
      <c r="F38" s="11">
        <v>0</v>
      </c>
      <c r="G38" s="11">
        <v>0</v>
      </c>
      <c r="H38" s="11">
        <v>0</v>
      </c>
      <c r="I38" s="14">
        <v>0</v>
      </c>
      <c r="J38" s="23">
        <v>0</v>
      </c>
      <c r="K38" s="11">
        <v>332</v>
      </c>
      <c r="L38" s="11">
        <v>355</v>
      </c>
      <c r="M38" s="11">
        <v>432</v>
      </c>
      <c r="N38" s="11">
        <f t="shared" si="7"/>
        <v>1119</v>
      </c>
      <c r="O38" s="24">
        <v>4</v>
      </c>
      <c r="P38" s="33"/>
      <c r="Q38" s="34"/>
      <c r="R38" s="34"/>
      <c r="S38" s="14">
        <f>P39+Q38+R38</f>
        <v>0</v>
      </c>
      <c r="T38" s="24">
        <v>0</v>
      </c>
      <c r="U38" s="32">
        <v>580</v>
      </c>
      <c r="V38" s="11"/>
      <c r="W38" s="11">
        <v>484</v>
      </c>
      <c r="X38" s="11">
        <f>U38+V38+W38</f>
        <v>1064</v>
      </c>
      <c r="Y38" s="24">
        <v>18</v>
      </c>
      <c r="Z38" s="35">
        <v>413</v>
      </c>
      <c r="AA38" s="11">
        <v>0</v>
      </c>
      <c r="AB38" s="11">
        <v>0</v>
      </c>
      <c r="AC38" s="11">
        <f t="shared" si="8"/>
        <v>413</v>
      </c>
      <c r="AD38" s="24">
        <v>1</v>
      </c>
      <c r="AE38" s="11">
        <v>23</v>
      </c>
    </row>
    <row r="39" spans="1:31" x14ac:dyDescent="0.2">
      <c r="A39" s="11">
        <v>37</v>
      </c>
      <c r="B39" s="31" t="s">
        <v>59</v>
      </c>
      <c r="C39" s="31">
        <v>2003</v>
      </c>
      <c r="D39" s="31" t="s">
        <v>13</v>
      </c>
      <c r="E39" s="31" t="s">
        <v>27</v>
      </c>
      <c r="F39" s="32">
        <v>456</v>
      </c>
      <c r="G39" s="11">
        <v>658</v>
      </c>
      <c r="H39" s="11">
        <v>392</v>
      </c>
      <c r="I39" s="14">
        <f>SUM(F39:H39)</f>
        <v>1506</v>
      </c>
      <c r="J39" s="23">
        <v>22</v>
      </c>
      <c r="K39" s="11"/>
      <c r="L39" s="11"/>
      <c r="M39" s="11"/>
      <c r="N39" s="11">
        <f t="shared" si="7"/>
        <v>0</v>
      </c>
      <c r="O39" s="24">
        <v>0</v>
      </c>
      <c r="P39" s="33"/>
      <c r="Q39" s="34"/>
      <c r="R39" s="34"/>
      <c r="S39" s="14">
        <f>P39+Q39+R39</f>
        <v>0</v>
      </c>
      <c r="T39" s="24">
        <v>0</v>
      </c>
      <c r="U39" s="34"/>
      <c r="V39" s="34"/>
      <c r="W39" s="34"/>
      <c r="X39" s="34"/>
      <c r="Y39" s="24">
        <v>0</v>
      </c>
      <c r="Z39" s="34"/>
      <c r="AA39" s="34"/>
      <c r="AB39" s="34"/>
      <c r="AC39" s="11">
        <f t="shared" si="8"/>
        <v>0</v>
      </c>
      <c r="AD39" s="24">
        <v>0</v>
      </c>
      <c r="AE39" s="11">
        <v>22</v>
      </c>
    </row>
    <row r="40" spans="1:31" x14ac:dyDescent="0.2">
      <c r="A40" s="11">
        <v>38</v>
      </c>
      <c r="B40" s="34" t="s">
        <v>60</v>
      </c>
      <c r="C40" s="34">
        <v>2004</v>
      </c>
      <c r="D40" s="34" t="s">
        <v>13</v>
      </c>
      <c r="E40" s="34" t="s">
        <v>16</v>
      </c>
      <c r="F40" s="11"/>
      <c r="G40" s="11"/>
      <c r="H40" s="11"/>
      <c r="I40" s="14"/>
      <c r="J40" s="23">
        <v>0</v>
      </c>
      <c r="K40" s="11"/>
      <c r="L40" s="11"/>
      <c r="M40" s="11"/>
      <c r="N40" s="11"/>
      <c r="O40" s="24">
        <v>0</v>
      </c>
      <c r="P40" s="33"/>
      <c r="Q40" s="34"/>
      <c r="R40" s="34"/>
      <c r="S40" s="14"/>
      <c r="T40" s="24">
        <v>0</v>
      </c>
      <c r="U40" s="34"/>
      <c r="V40" s="34"/>
      <c r="W40" s="34"/>
      <c r="X40" s="34"/>
      <c r="Y40" s="24">
        <v>0</v>
      </c>
      <c r="Z40" s="35">
        <v>697</v>
      </c>
      <c r="AA40" s="11">
        <v>609</v>
      </c>
      <c r="AB40" s="11">
        <v>0</v>
      </c>
      <c r="AC40" s="11">
        <f t="shared" si="8"/>
        <v>1306</v>
      </c>
      <c r="AD40" s="24">
        <v>22</v>
      </c>
      <c r="AE40" s="11">
        <v>22</v>
      </c>
    </row>
    <row r="41" spans="1:31" x14ac:dyDescent="0.2">
      <c r="A41" s="11">
        <v>39</v>
      </c>
      <c r="B41" s="31" t="s">
        <v>61</v>
      </c>
      <c r="C41" s="31">
        <v>2003</v>
      </c>
      <c r="D41" s="31" t="s">
        <v>13</v>
      </c>
      <c r="E41" s="31" t="s">
        <v>16</v>
      </c>
      <c r="F41" s="32">
        <v>968</v>
      </c>
      <c r="G41" s="11"/>
      <c r="H41" s="11"/>
      <c r="I41" s="14">
        <f>SUM(F41:H41)</f>
        <v>968</v>
      </c>
      <c r="J41" s="23">
        <v>1</v>
      </c>
      <c r="K41" s="11">
        <v>1042</v>
      </c>
      <c r="L41" s="11"/>
      <c r="M41" s="11"/>
      <c r="N41" s="11">
        <f>K41+L41+M41</f>
        <v>1042</v>
      </c>
      <c r="O41" s="24">
        <v>2</v>
      </c>
      <c r="P41" s="33"/>
      <c r="Q41" s="34"/>
      <c r="R41" s="34"/>
      <c r="S41" s="14">
        <f>P42+Q41+R41</f>
        <v>0</v>
      </c>
      <c r="T41" s="24">
        <v>0</v>
      </c>
      <c r="U41" s="34"/>
      <c r="V41" s="34"/>
      <c r="W41" s="34"/>
      <c r="X41" s="34"/>
      <c r="Y41" s="24">
        <v>0</v>
      </c>
      <c r="Z41" s="35">
        <v>918</v>
      </c>
      <c r="AA41" s="11">
        <v>0</v>
      </c>
      <c r="AB41" s="11">
        <v>0</v>
      </c>
      <c r="AC41" s="11">
        <f t="shared" si="8"/>
        <v>918</v>
      </c>
      <c r="AD41" s="24">
        <v>14</v>
      </c>
      <c r="AE41" s="11">
        <v>17</v>
      </c>
    </row>
    <row r="42" spans="1:31" x14ac:dyDescent="0.2">
      <c r="A42" s="11">
        <v>40</v>
      </c>
      <c r="B42" s="31" t="s">
        <v>62</v>
      </c>
      <c r="C42" s="31">
        <v>2003</v>
      </c>
      <c r="D42" s="31" t="s">
        <v>13</v>
      </c>
      <c r="E42" s="31" t="s">
        <v>27</v>
      </c>
      <c r="F42" s="32">
        <v>549</v>
      </c>
      <c r="G42" s="11"/>
      <c r="H42" s="11">
        <v>226</v>
      </c>
      <c r="I42" s="14">
        <f>SUM(F42:H42)</f>
        <v>775</v>
      </c>
      <c r="J42" s="23">
        <v>1</v>
      </c>
      <c r="K42" s="11"/>
      <c r="L42" s="11"/>
      <c r="M42" s="11"/>
      <c r="N42" s="11">
        <f>K42+L42+M42</f>
        <v>0</v>
      </c>
      <c r="O42" s="24">
        <v>0</v>
      </c>
      <c r="P42" s="36"/>
      <c r="Q42" s="37">
        <v>250</v>
      </c>
      <c r="R42" s="37">
        <v>616</v>
      </c>
      <c r="S42" s="14">
        <f>P42+Q42+R42</f>
        <v>866</v>
      </c>
      <c r="T42" s="24">
        <v>14</v>
      </c>
      <c r="U42" s="34"/>
      <c r="V42" s="34"/>
      <c r="W42" s="34"/>
      <c r="X42" s="34"/>
      <c r="Y42" s="24">
        <v>0</v>
      </c>
      <c r="Z42" s="34"/>
      <c r="AA42" s="34"/>
      <c r="AB42" s="34"/>
      <c r="AC42" s="11">
        <f t="shared" si="8"/>
        <v>0</v>
      </c>
      <c r="AD42" s="24">
        <v>0</v>
      </c>
      <c r="AE42" s="11">
        <v>15</v>
      </c>
    </row>
    <row r="43" spans="1:31" x14ac:dyDescent="0.2">
      <c r="A43" s="11">
        <v>41</v>
      </c>
      <c r="B43" s="31" t="s">
        <v>63</v>
      </c>
      <c r="C43" s="31">
        <v>2003</v>
      </c>
      <c r="D43" s="31" t="s">
        <v>13</v>
      </c>
      <c r="E43" s="31" t="s">
        <v>64</v>
      </c>
      <c r="F43" s="32">
        <v>578</v>
      </c>
      <c r="G43" s="11"/>
      <c r="H43" s="11"/>
      <c r="I43" s="14">
        <f>SUM(F43:H43)</f>
        <v>578</v>
      </c>
      <c r="J43" s="23">
        <v>1</v>
      </c>
      <c r="K43" s="11">
        <v>529</v>
      </c>
      <c r="L43" s="11"/>
      <c r="M43" s="11"/>
      <c r="N43" s="11">
        <f>K43+L43+M43</f>
        <v>529</v>
      </c>
      <c r="O43" s="24">
        <v>1</v>
      </c>
      <c r="P43" s="36">
        <v>530</v>
      </c>
      <c r="Q43" s="37"/>
      <c r="R43" s="37"/>
      <c r="S43" s="14">
        <f>P43+Q43+R43</f>
        <v>530</v>
      </c>
      <c r="T43" s="24">
        <v>12</v>
      </c>
      <c r="U43" s="34"/>
      <c r="V43" s="34"/>
      <c r="W43" s="34"/>
      <c r="X43" s="34"/>
      <c r="Y43" s="24">
        <v>0</v>
      </c>
      <c r="Z43" s="35">
        <v>448</v>
      </c>
      <c r="AA43" s="11">
        <v>0</v>
      </c>
      <c r="AB43" s="11">
        <v>0</v>
      </c>
      <c r="AC43" s="11">
        <f t="shared" si="8"/>
        <v>448</v>
      </c>
      <c r="AD43" s="24">
        <v>1</v>
      </c>
      <c r="AE43" s="11">
        <v>14</v>
      </c>
    </row>
    <row r="44" spans="1:31" x14ac:dyDescent="0.2">
      <c r="A44" s="11">
        <v>42</v>
      </c>
      <c r="B44" s="39" t="s">
        <v>65</v>
      </c>
      <c r="C44" s="39">
        <v>2004</v>
      </c>
      <c r="D44" s="39" t="s">
        <v>13</v>
      </c>
      <c r="E44" s="39" t="s">
        <v>66</v>
      </c>
      <c r="F44" s="11">
        <v>0</v>
      </c>
      <c r="G44" s="11">
        <v>0</v>
      </c>
      <c r="H44" s="11">
        <v>0</v>
      </c>
      <c r="I44" s="14">
        <v>0</v>
      </c>
      <c r="J44" s="23">
        <v>0</v>
      </c>
      <c r="K44" s="11">
        <v>0</v>
      </c>
      <c r="L44" s="11">
        <v>73</v>
      </c>
      <c r="M44" s="11">
        <v>198</v>
      </c>
      <c r="N44" s="11">
        <f>K44+L44+M44</f>
        <v>271</v>
      </c>
      <c r="O44" s="24">
        <v>1</v>
      </c>
      <c r="P44" s="40"/>
      <c r="Q44" s="37">
        <v>171</v>
      </c>
      <c r="R44" s="37">
        <v>134</v>
      </c>
      <c r="S44" s="14">
        <f>P44+Q44+R44</f>
        <v>305</v>
      </c>
      <c r="T44" s="24">
        <v>10</v>
      </c>
      <c r="U44" s="34"/>
      <c r="V44" s="34"/>
      <c r="W44" s="34"/>
      <c r="X44" s="34"/>
      <c r="Y44" s="24">
        <v>0</v>
      </c>
      <c r="Z44" s="34"/>
      <c r="AA44" s="34"/>
      <c r="AB44" s="34"/>
      <c r="AC44" s="11">
        <f t="shared" si="8"/>
        <v>0</v>
      </c>
      <c r="AD44" s="24">
        <v>0</v>
      </c>
      <c r="AE44" s="11">
        <v>11</v>
      </c>
    </row>
    <row r="45" spans="1:31" x14ac:dyDescent="0.2">
      <c r="A45" s="11">
        <v>43</v>
      </c>
      <c r="B45" s="38" t="s">
        <v>67</v>
      </c>
      <c r="C45" s="39">
        <v>2004</v>
      </c>
      <c r="D45" s="39" t="s">
        <v>13</v>
      </c>
      <c r="E45" s="39" t="s">
        <v>56</v>
      </c>
      <c r="F45" s="11">
        <v>0</v>
      </c>
      <c r="G45" s="11">
        <v>0</v>
      </c>
      <c r="H45" s="11">
        <v>0</v>
      </c>
      <c r="I45" s="14">
        <v>0</v>
      </c>
      <c r="J45" s="23">
        <v>0</v>
      </c>
      <c r="K45" s="11">
        <v>424</v>
      </c>
      <c r="L45" s="11"/>
      <c r="M45" s="11"/>
      <c r="N45" s="11">
        <f>K45+L45+M45</f>
        <v>424</v>
      </c>
      <c r="O45" s="24">
        <v>1</v>
      </c>
      <c r="P45" s="33"/>
      <c r="Q45" s="34"/>
      <c r="R45" s="34"/>
      <c r="S45" s="14">
        <f>P45+Q45+R45</f>
        <v>0</v>
      </c>
      <c r="T45" s="24">
        <v>0</v>
      </c>
      <c r="U45" s="32">
        <v>507</v>
      </c>
      <c r="V45" s="11"/>
      <c r="W45" s="11">
        <v>380</v>
      </c>
      <c r="X45" s="11">
        <f t="shared" ref="X45:X50" si="9">U45+V45+W45</f>
        <v>887</v>
      </c>
      <c r="Y45" s="24">
        <v>8</v>
      </c>
      <c r="Z45" s="35">
        <v>290</v>
      </c>
      <c r="AA45" s="35">
        <v>0</v>
      </c>
      <c r="AB45" s="35">
        <v>244</v>
      </c>
      <c r="AC45" s="11">
        <f t="shared" si="8"/>
        <v>534</v>
      </c>
      <c r="AD45" s="24">
        <v>1</v>
      </c>
      <c r="AE45" s="11">
        <v>10</v>
      </c>
    </row>
    <row r="46" spans="1:31" x14ac:dyDescent="0.2">
      <c r="A46" s="11">
        <v>44</v>
      </c>
      <c r="B46" s="34" t="s">
        <v>68</v>
      </c>
      <c r="C46" s="34">
        <v>2003</v>
      </c>
      <c r="D46" s="34" t="s">
        <v>13</v>
      </c>
      <c r="E46" s="34" t="s">
        <v>19</v>
      </c>
      <c r="F46" s="11"/>
      <c r="G46" s="11"/>
      <c r="H46" s="11"/>
      <c r="I46" s="14"/>
      <c r="J46" s="23">
        <v>0</v>
      </c>
      <c r="K46" s="11"/>
      <c r="L46" s="11"/>
      <c r="M46" s="11"/>
      <c r="N46" s="11"/>
      <c r="O46" s="24">
        <v>0</v>
      </c>
      <c r="P46" s="33"/>
      <c r="Q46" s="34"/>
      <c r="R46" s="34"/>
      <c r="S46" s="14">
        <v>0</v>
      </c>
      <c r="T46" s="24">
        <v>0</v>
      </c>
      <c r="U46" s="32">
        <v>723</v>
      </c>
      <c r="V46" s="11"/>
      <c r="W46" s="11"/>
      <c r="X46" s="11">
        <f t="shared" si="9"/>
        <v>723</v>
      </c>
      <c r="Y46" s="24">
        <v>2</v>
      </c>
      <c r="Z46" s="35">
        <v>735</v>
      </c>
      <c r="AA46" s="11">
        <v>0</v>
      </c>
      <c r="AB46" s="11">
        <v>0</v>
      </c>
      <c r="AC46" s="11">
        <f t="shared" si="8"/>
        <v>735</v>
      </c>
      <c r="AD46" s="24">
        <v>4</v>
      </c>
      <c r="AE46" s="11">
        <v>6</v>
      </c>
    </row>
    <row r="47" spans="1:31" x14ac:dyDescent="0.2">
      <c r="A47" s="11">
        <v>45</v>
      </c>
      <c r="B47" s="31" t="s">
        <v>69</v>
      </c>
      <c r="C47" s="31">
        <v>2004</v>
      </c>
      <c r="D47" s="31" t="s">
        <v>13</v>
      </c>
      <c r="E47" s="31" t="s">
        <v>19</v>
      </c>
      <c r="F47" s="32">
        <v>710</v>
      </c>
      <c r="G47" s="11"/>
      <c r="H47" s="11"/>
      <c r="I47" s="14">
        <f>SUM(F47:H47)</f>
        <v>710</v>
      </c>
      <c r="J47" s="23">
        <v>1</v>
      </c>
      <c r="K47" s="11">
        <v>745</v>
      </c>
      <c r="L47" s="11"/>
      <c r="M47" s="11"/>
      <c r="N47" s="11">
        <f>K47+L47+M47</f>
        <v>745</v>
      </c>
      <c r="O47" s="24">
        <v>1</v>
      </c>
      <c r="P47" s="33"/>
      <c r="Q47" s="34"/>
      <c r="R47" s="34"/>
      <c r="S47" s="14">
        <f>P48+Q47+R47</f>
        <v>0</v>
      </c>
      <c r="T47" s="24">
        <v>0</v>
      </c>
      <c r="U47" s="32">
        <v>663</v>
      </c>
      <c r="V47" s="11"/>
      <c r="W47" s="11"/>
      <c r="X47" s="11">
        <f t="shared" si="9"/>
        <v>663</v>
      </c>
      <c r="Y47" s="24">
        <v>1</v>
      </c>
      <c r="Z47" s="11">
        <v>638</v>
      </c>
      <c r="AA47" s="11">
        <v>0</v>
      </c>
      <c r="AB47" s="11">
        <v>0</v>
      </c>
      <c r="AC47" s="11">
        <f t="shared" si="8"/>
        <v>638</v>
      </c>
      <c r="AD47" s="24">
        <v>2</v>
      </c>
      <c r="AE47" s="11">
        <v>4</v>
      </c>
    </row>
    <row r="48" spans="1:31" x14ac:dyDescent="0.2">
      <c r="A48" s="11">
        <v>46</v>
      </c>
      <c r="B48" s="34" t="s">
        <v>70</v>
      </c>
      <c r="C48" s="34">
        <v>2004</v>
      </c>
      <c r="D48" s="34" t="s">
        <v>13</v>
      </c>
      <c r="E48" s="34" t="s">
        <v>56</v>
      </c>
      <c r="F48" s="11"/>
      <c r="G48" s="11"/>
      <c r="H48" s="11"/>
      <c r="I48" s="14"/>
      <c r="J48" s="23">
        <v>0</v>
      </c>
      <c r="K48" s="11"/>
      <c r="L48" s="11"/>
      <c r="M48" s="11"/>
      <c r="N48" s="11"/>
      <c r="O48" s="24">
        <v>0</v>
      </c>
      <c r="P48" s="33"/>
      <c r="Q48" s="34"/>
      <c r="R48" s="34"/>
      <c r="S48" s="14">
        <v>0</v>
      </c>
      <c r="T48" s="24">
        <v>0</v>
      </c>
      <c r="U48" s="32">
        <v>575</v>
      </c>
      <c r="V48" s="11"/>
      <c r="W48" s="11">
        <v>179</v>
      </c>
      <c r="X48" s="11">
        <f t="shared" si="9"/>
        <v>754</v>
      </c>
      <c r="Y48" s="24">
        <v>4</v>
      </c>
      <c r="Z48" s="34"/>
      <c r="AA48" s="34"/>
      <c r="AB48" s="34"/>
      <c r="AC48" s="11">
        <f t="shared" si="8"/>
        <v>0</v>
      </c>
      <c r="AD48" s="24">
        <v>0</v>
      </c>
      <c r="AE48" s="11">
        <v>4</v>
      </c>
    </row>
    <row r="49" spans="1:31" x14ac:dyDescent="0.2">
      <c r="A49" s="11">
        <v>47</v>
      </c>
      <c r="B49" s="31" t="s">
        <v>71</v>
      </c>
      <c r="C49" s="31">
        <v>2004</v>
      </c>
      <c r="D49" s="31" t="s">
        <v>13</v>
      </c>
      <c r="E49" s="31" t="s">
        <v>19</v>
      </c>
      <c r="F49" s="32">
        <v>381</v>
      </c>
      <c r="G49" s="11"/>
      <c r="H49" s="11"/>
      <c r="I49" s="14">
        <f t="shared" ref="I49:I55" si="10">SUM(F49:H49)</f>
        <v>381</v>
      </c>
      <c r="J49" s="23">
        <v>1</v>
      </c>
      <c r="K49" s="11">
        <v>499</v>
      </c>
      <c r="L49" s="11"/>
      <c r="M49" s="11"/>
      <c r="N49" s="11">
        <f t="shared" ref="N49:N66" si="11">K49+L49+M49</f>
        <v>499</v>
      </c>
      <c r="O49" s="24">
        <v>1</v>
      </c>
      <c r="P49" s="33"/>
      <c r="Q49" s="34"/>
      <c r="R49" s="34"/>
      <c r="S49" s="14">
        <f t="shared" ref="S49:S56" si="12">P50+Q49+R49</f>
        <v>0</v>
      </c>
      <c r="T49" s="24">
        <v>0</v>
      </c>
      <c r="U49" s="32">
        <v>694</v>
      </c>
      <c r="V49" s="11"/>
      <c r="W49" s="11"/>
      <c r="X49" s="11">
        <f t="shared" si="9"/>
        <v>694</v>
      </c>
      <c r="Y49" s="24">
        <v>1</v>
      </c>
      <c r="Z49" s="34"/>
      <c r="AA49" s="34"/>
      <c r="AB49" s="34"/>
      <c r="AC49" s="11">
        <f t="shared" si="8"/>
        <v>0</v>
      </c>
      <c r="AD49" s="24">
        <v>0</v>
      </c>
      <c r="AE49" s="11">
        <v>3</v>
      </c>
    </row>
    <row r="50" spans="1:31" x14ac:dyDescent="0.2">
      <c r="A50" s="11">
        <v>48</v>
      </c>
      <c r="B50" s="31" t="s">
        <v>72</v>
      </c>
      <c r="C50" s="31">
        <v>2004</v>
      </c>
      <c r="D50" s="31" t="s">
        <v>13</v>
      </c>
      <c r="E50" s="31" t="s">
        <v>56</v>
      </c>
      <c r="F50" s="11"/>
      <c r="G50" s="11">
        <v>316</v>
      </c>
      <c r="H50" s="11">
        <v>254</v>
      </c>
      <c r="I50" s="14">
        <f t="shared" si="10"/>
        <v>570</v>
      </c>
      <c r="J50" s="23">
        <v>1</v>
      </c>
      <c r="K50" s="11">
        <v>524</v>
      </c>
      <c r="L50" s="11"/>
      <c r="M50" s="11"/>
      <c r="N50" s="11">
        <f t="shared" si="11"/>
        <v>524</v>
      </c>
      <c r="O50" s="24">
        <v>1</v>
      </c>
      <c r="P50" s="33"/>
      <c r="Q50" s="34"/>
      <c r="R50" s="34"/>
      <c r="S50" s="14">
        <f t="shared" si="12"/>
        <v>0</v>
      </c>
      <c r="T50" s="24">
        <v>0</v>
      </c>
      <c r="U50" s="32"/>
      <c r="V50" s="11"/>
      <c r="W50" s="11">
        <v>317</v>
      </c>
      <c r="X50" s="11">
        <f t="shared" si="9"/>
        <v>317</v>
      </c>
      <c r="Y50" s="24">
        <v>1</v>
      </c>
      <c r="Z50" s="34"/>
      <c r="AA50" s="34"/>
      <c r="AB50" s="34"/>
      <c r="AC50" s="11">
        <f t="shared" si="8"/>
        <v>0</v>
      </c>
      <c r="AD50" s="24">
        <v>0</v>
      </c>
      <c r="AE50" s="11">
        <v>3</v>
      </c>
    </row>
    <row r="51" spans="1:31" x14ac:dyDescent="0.2">
      <c r="A51" s="11">
        <v>49</v>
      </c>
      <c r="B51" s="31" t="s">
        <v>73</v>
      </c>
      <c r="C51" s="31">
        <v>2003</v>
      </c>
      <c r="D51" s="31" t="s">
        <v>13</v>
      </c>
      <c r="E51" s="31" t="s">
        <v>30</v>
      </c>
      <c r="F51" s="32">
        <v>777</v>
      </c>
      <c r="G51" s="11"/>
      <c r="H51" s="11"/>
      <c r="I51" s="14">
        <f t="shared" si="10"/>
        <v>777</v>
      </c>
      <c r="J51" s="23">
        <v>1</v>
      </c>
      <c r="K51" s="11"/>
      <c r="L51" s="11"/>
      <c r="M51" s="11"/>
      <c r="N51" s="11">
        <f t="shared" si="11"/>
        <v>0</v>
      </c>
      <c r="O51" s="24">
        <v>0</v>
      </c>
      <c r="P51" s="33"/>
      <c r="Q51" s="34"/>
      <c r="R51" s="34"/>
      <c r="S51" s="14">
        <f t="shared" si="12"/>
        <v>0</v>
      </c>
      <c r="T51" s="24">
        <v>0</v>
      </c>
      <c r="U51" s="34"/>
      <c r="V51" s="34"/>
      <c r="W51" s="34"/>
      <c r="X51" s="34"/>
      <c r="Y51" s="24">
        <v>0</v>
      </c>
      <c r="Z51" s="35">
        <v>621</v>
      </c>
      <c r="AA51" s="11">
        <v>0</v>
      </c>
      <c r="AB51" s="11">
        <v>0</v>
      </c>
      <c r="AC51" s="11">
        <f t="shared" si="8"/>
        <v>621</v>
      </c>
      <c r="AD51" s="24">
        <v>1</v>
      </c>
      <c r="AE51" s="11">
        <v>2</v>
      </c>
    </row>
    <row r="52" spans="1:31" x14ac:dyDescent="0.2">
      <c r="A52" s="11">
        <v>50</v>
      </c>
      <c r="B52" s="31" t="s">
        <v>74</v>
      </c>
      <c r="C52" s="31">
        <v>2004</v>
      </c>
      <c r="D52" s="31" t="s">
        <v>13</v>
      </c>
      <c r="E52" s="31" t="s">
        <v>75</v>
      </c>
      <c r="F52" s="32">
        <v>222</v>
      </c>
      <c r="G52" s="11">
        <v>561</v>
      </c>
      <c r="H52" s="11"/>
      <c r="I52" s="14">
        <f t="shared" si="10"/>
        <v>783</v>
      </c>
      <c r="J52" s="23">
        <v>1</v>
      </c>
      <c r="K52" s="11"/>
      <c r="L52" s="11">
        <v>417</v>
      </c>
      <c r="M52" s="11"/>
      <c r="N52" s="11">
        <f t="shared" si="11"/>
        <v>417</v>
      </c>
      <c r="O52" s="24">
        <v>1</v>
      </c>
      <c r="P52" s="33"/>
      <c r="Q52" s="34"/>
      <c r="R52" s="34"/>
      <c r="S52" s="14">
        <f t="shared" si="12"/>
        <v>0</v>
      </c>
      <c r="T52" s="24">
        <v>0</v>
      </c>
      <c r="U52" s="34"/>
      <c r="V52" s="34"/>
      <c r="W52" s="34"/>
      <c r="X52" s="34"/>
      <c r="Y52" s="24">
        <v>0</v>
      </c>
      <c r="Z52" s="34"/>
      <c r="AA52" s="34"/>
      <c r="AB52" s="34"/>
      <c r="AC52" s="11">
        <f t="shared" si="8"/>
        <v>0</v>
      </c>
      <c r="AD52" s="24">
        <v>0</v>
      </c>
      <c r="AE52" s="11">
        <v>2</v>
      </c>
    </row>
    <row r="53" spans="1:31" x14ac:dyDescent="0.2">
      <c r="A53" s="11">
        <v>51</v>
      </c>
      <c r="B53" s="31" t="s">
        <v>76</v>
      </c>
      <c r="C53" s="31">
        <v>2004</v>
      </c>
      <c r="D53" s="31" t="s">
        <v>13</v>
      </c>
      <c r="E53" s="31" t="s">
        <v>19</v>
      </c>
      <c r="F53" s="32">
        <v>519</v>
      </c>
      <c r="G53" s="11"/>
      <c r="H53" s="11"/>
      <c r="I53" s="14">
        <f t="shared" si="10"/>
        <v>519</v>
      </c>
      <c r="J53" s="23">
        <v>1</v>
      </c>
      <c r="K53" s="11">
        <v>486</v>
      </c>
      <c r="L53" s="11"/>
      <c r="M53" s="11"/>
      <c r="N53" s="11">
        <f t="shared" si="11"/>
        <v>486</v>
      </c>
      <c r="O53" s="24">
        <v>1</v>
      </c>
      <c r="P53" s="33"/>
      <c r="Q53" s="34"/>
      <c r="R53" s="34"/>
      <c r="S53" s="14">
        <f t="shared" si="12"/>
        <v>0</v>
      </c>
      <c r="T53" s="24">
        <v>0</v>
      </c>
      <c r="U53" s="34"/>
      <c r="V53" s="34"/>
      <c r="W53" s="34"/>
      <c r="X53" s="34"/>
      <c r="Y53" s="24">
        <v>0</v>
      </c>
      <c r="Z53" s="34"/>
      <c r="AA53" s="34"/>
      <c r="AB53" s="34"/>
      <c r="AC53" s="11">
        <f t="shared" si="8"/>
        <v>0</v>
      </c>
      <c r="AD53" s="24">
        <v>0</v>
      </c>
      <c r="AE53" s="11">
        <v>2</v>
      </c>
    </row>
    <row r="54" spans="1:31" x14ac:dyDescent="0.2">
      <c r="A54" s="11">
        <v>52</v>
      </c>
      <c r="B54" s="31" t="s">
        <v>77</v>
      </c>
      <c r="C54" s="31">
        <v>2004</v>
      </c>
      <c r="D54" s="31" t="s">
        <v>13</v>
      </c>
      <c r="E54" s="31" t="s">
        <v>19</v>
      </c>
      <c r="F54" s="32">
        <v>744</v>
      </c>
      <c r="G54" s="11"/>
      <c r="H54" s="11"/>
      <c r="I54" s="14">
        <f t="shared" si="10"/>
        <v>744</v>
      </c>
      <c r="J54" s="23">
        <v>1</v>
      </c>
      <c r="K54" s="11">
        <v>769</v>
      </c>
      <c r="L54" s="11"/>
      <c r="M54" s="11"/>
      <c r="N54" s="11">
        <f t="shared" si="11"/>
        <v>769</v>
      </c>
      <c r="O54" s="24">
        <v>1</v>
      </c>
      <c r="P54" s="33"/>
      <c r="Q54" s="34"/>
      <c r="R54" s="34"/>
      <c r="S54" s="14">
        <f t="shared" si="12"/>
        <v>0</v>
      </c>
      <c r="T54" s="24">
        <v>0</v>
      </c>
      <c r="U54" s="34"/>
      <c r="V54" s="34"/>
      <c r="W54" s="34"/>
      <c r="X54" s="34"/>
      <c r="Y54" s="24">
        <v>0</v>
      </c>
      <c r="Z54" s="34"/>
      <c r="AA54" s="34"/>
      <c r="AB54" s="34"/>
      <c r="AC54" s="11">
        <f t="shared" si="8"/>
        <v>0</v>
      </c>
      <c r="AD54" s="24">
        <v>0</v>
      </c>
      <c r="AE54" s="11">
        <v>2</v>
      </c>
    </row>
    <row r="55" spans="1:31" x14ac:dyDescent="0.2">
      <c r="A55" s="11">
        <v>53</v>
      </c>
      <c r="B55" s="31" t="s">
        <v>78</v>
      </c>
      <c r="C55" s="31">
        <v>2004</v>
      </c>
      <c r="D55" s="31" t="s">
        <v>13</v>
      </c>
      <c r="E55" s="31" t="s">
        <v>25</v>
      </c>
      <c r="F55" s="32">
        <v>432</v>
      </c>
      <c r="G55" s="41">
        <v>500</v>
      </c>
      <c r="H55" s="11">
        <v>213</v>
      </c>
      <c r="I55" s="14">
        <f t="shared" si="10"/>
        <v>1145</v>
      </c>
      <c r="J55" s="23">
        <v>2</v>
      </c>
      <c r="K55" s="11"/>
      <c r="L55" s="11"/>
      <c r="M55" s="11"/>
      <c r="N55" s="11">
        <f t="shared" si="11"/>
        <v>0</v>
      </c>
      <c r="O55" s="24">
        <v>0</v>
      </c>
      <c r="P55" s="33"/>
      <c r="Q55" s="34"/>
      <c r="R55" s="34"/>
      <c r="S55" s="14">
        <f t="shared" si="12"/>
        <v>0</v>
      </c>
      <c r="T55" s="24">
        <v>0</v>
      </c>
      <c r="U55" s="34"/>
      <c r="V55" s="34"/>
      <c r="W55" s="34"/>
      <c r="X55" s="34"/>
      <c r="Y55" s="24">
        <v>0</v>
      </c>
      <c r="Z55" s="34"/>
      <c r="AA55" s="34"/>
      <c r="AB55" s="34"/>
      <c r="AC55" s="11">
        <f t="shared" si="8"/>
        <v>0</v>
      </c>
      <c r="AD55" s="24">
        <v>0</v>
      </c>
      <c r="AE55" s="11">
        <v>2</v>
      </c>
    </row>
    <row r="56" spans="1:31" x14ac:dyDescent="0.2">
      <c r="A56" s="11">
        <v>54</v>
      </c>
      <c r="B56" s="38" t="s">
        <v>79</v>
      </c>
      <c r="C56" s="39">
        <v>2004</v>
      </c>
      <c r="D56" s="39" t="s">
        <v>13</v>
      </c>
      <c r="E56" s="39" t="s">
        <v>64</v>
      </c>
      <c r="F56" s="11">
        <v>0</v>
      </c>
      <c r="G56" s="11">
        <v>0</v>
      </c>
      <c r="H56" s="11">
        <v>0</v>
      </c>
      <c r="I56" s="14">
        <v>0</v>
      </c>
      <c r="J56" s="23">
        <v>0</v>
      </c>
      <c r="K56" s="11">
        <v>684</v>
      </c>
      <c r="L56" s="11">
        <v>0</v>
      </c>
      <c r="M56" s="11">
        <v>432</v>
      </c>
      <c r="N56" s="11">
        <f t="shared" si="11"/>
        <v>1116</v>
      </c>
      <c r="O56" s="24">
        <v>1</v>
      </c>
      <c r="P56" s="33"/>
      <c r="Q56" s="34"/>
      <c r="R56" s="34"/>
      <c r="S56" s="14">
        <f t="shared" si="12"/>
        <v>0</v>
      </c>
      <c r="T56" s="24">
        <v>0</v>
      </c>
      <c r="U56" s="34"/>
      <c r="V56" s="34"/>
      <c r="W56" s="34"/>
      <c r="X56" s="34"/>
      <c r="Y56" s="24">
        <v>0</v>
      </c>
      <c r="Z56" s="34"/>
      <c r="AA56" s="34"/>
      <c r="AB56" s="34"/>
      <c r="AC56" s="11">
        <f t="shared" si="8"/>
        <v>0</v>
      </c>
      <c r="AD56" s="24">
        <v>0</v>
      </c>
      <c r="AE56" s="11">
        <v>1</v>
      </c>
    </row>
    <row r="57" spans="1:31" x14ac:dyDescent="0.2">
      <c r="A57" s="11">
        <v>55</v>
      </c>
      <c r="B57" s="31" t="s">
        <v>80</v>
      </c>
      <c r="C57" s="31">
        <v>2004</v>
      </c>
      <c r="D57" s="31" t="s">
        <v>13</v>
      </c>
      <c r="E57" s="31" t="s">
        <v>27</v>
      </c>
      <c r="F57" s="32">
        <v>575</v>
      </c>
      <c r="G57" s="11"/>
      <c r="H57" s="11"/>
      <c r="I57" s="14">
        <f t="shared" ref="I57:I65" si="13">SUM(F57:H57)</f>
        <v>575</v>
      </c>
      <c r="J57" s="23">
        <v>1</v>
      </c>
      <c r="K57" s="11"/>
      <c r="L57" s="11"/>
      <c r="M57" s="11"/>
      <c r="N57" s="11">
        <f t="shared" si="11"/>
        <v>0</v>
      </c>
      <c r="O57" s="24">
        <v>0</v>
      </c>
      <c r="P57" s="33"/>
      <c r="Q57" s="34"/>
      <c r="R57" s="34"/>
      <c r="S57" s="14">
        <f>P57+Q57+R57</f>
        <v>0</v>
      </c>
      <c r="T57" s="24">
        <v>0</v>
      </c>
      <c r="U57" s="34"/>
      <c r="V57" s="34"/>
      <c r="W57" s="34"/>
      <c r="X57" s="34"/>
      <c r="Y57" s="24">
        <v>0</v>
      </c>
      <c r="Z57" s="34"/>
      <c r="AA57" s="34"/>
      <c r="AB57" s="34"/>
      <c r="AC57" s="11">
        <f t="shared" si="8"/>
        <v>0</v>
      </c>
      <c r="AD57" s="24">
        <v>0</v>
      </c>
      <c r="AE57" s="11">
        <v>1</v>
      </c>
    </row>
    <row r="58" spans="1:31" x14ac:dyDescent="0.2">
      <c r="A58" s="11">
        <v>56</v>
      </c>
      <c r="B58" s="31" t="s">
        <v>81</v>
      </c>
      <c r="C58" s="31">
        <v>2004</v>
      </c>
      <c r="D58" s="31" t="s">
        <v>13</v>
      </c>
      <c r="E58" s="31" t="s">
        <v>27</v>
      </c>
      <c r="F58" s="32">
        <v>394</v>
      </c>
      <c r="G58" s="11">
        <v>609</v>
      </c>
      <c r="H58" s="11"/>
      <c r="I58" s="14">
        <f t="shared" si="13"/>
        <v>1003</v>
      </c>
      <c r="J58" s="23">
        <v>1</v>
      </c>
      <c r="K58" s="11"/>
      <c r="L58" s="11"/>
      <c r="M58" s="11"/>
      <c r="N58" s="11">
        <f t="shared" si="11"/>
        <v>0</v>
      </c>
      <c r="O58" s="24">
        <v>0</v>
      </c>
      <c r="P58" s="33"/>
      <c r="Q58" s="34"/>
      <c r="R58" s="34"/>
      <c r="S58" s="14">
        <f>P58+Q58+R58</f>
        <v>0</v>
      </c>
      <c r="T58" s="24">
        <v>0</v>
      </c>
      <c r="U58" s="34"/>
      <c r="V58" s="34"/>
      <c r="W58" s="34"/>
      <c r="X58" s="34"/>
      <c r="Y58" s="24">
        <v>0</v>
      </c>
      <c r="Z58" s="34"/>
      <c r="AA58" s="34"/>
      <c r="AB58" s="34"/>
      <c r="AC58" s="11">
        <f t="shared" si="8"/>
        <v>0</v>
      </c>
      <c r="AD58" s="24">
        <v>0</v>
      </c>
      <c r="AE58" s="11">
        <v>1</v>
      </c>
    </row>
    <row r="59" spans="1:31" x14ac:dyDescent="0.2">
      <c r="A59" s="11">
        <v>57</v>
      </c>
      <c r="B59" s="31" t="s">
        <v>82</v>
      </c>
      <c r="C59" s="31">
        <v>2004</v>
      </c>
      <c r="D59" s="31" t="s">
        <v>13</v>
      </c>
      <c r="E59" s="31" t="s">
        <v>27</v>
      </c>
      <c r="F59" s="32">
        <v>510</v>
      </c>
      <c r="G59" s="11"/>
      <c r="H59" s="11"/>
      <c r="I59" s="14">
        <f t="shared" si="13"/>
        <v>510</v>
      </c>
      <c r="J59" s="23">
        <v>1</v>
      </c>
      <c r="K59" s="11"/>
      <c r="L59" s="11"/>
      <c r="M59" s="11"/>
      <c r="N59" s="11">
        <f t="shared" si="11"/>
        <v>0</v>
      </c>
      <c r="O59" s="24">
        <v>0</v>
      </c>
      <c r="P59" s="33"/>
      <c r="Q59" s="34"/>
      <c r="R59" s="34"/>
      <c r="S59" s="14">
        <f>P59+Q59+R59</f>
        <v>0</v>
      </c>
      <c r="T59" s="24">
        <v>0</v>
      </c>
      <c r="U59" s="34"/>
      <c r="V59" s="34"/>
      <c r="W59" s="34"/>
      <c r="X59" s="34"/>
      <c r="Y59" s="24">
        <v>0</v>
      </c>
      <c r="Z59" s="34"/>
      <c r="AA59" s="34"/>
      <c r="AB59" s="34"/>
      <c r="AC59" s="11">
        <f t="shared" si="8"/>
        <v>0</v>
      </c>
      <c r="AD59" s="24">
        <v>0</v>
      </c>
      <c r="AE59" s="11">
        <v>1</v>
      </c>
    </row>
    <row r="60" spans="1:31" x14ac:dyDescent="0.2">
      <c r="A60" s="11">
        <v>58</v>
      </c>
      <c r="B60" s="31" t="s">
        <v>83</v>
      </c>
      <c r="C60" s="31">
        <v>2004</v>
      </c>
      <c r="D60" s="31" t="s">
        <v>13</v>
      </c>
      <c r="E60" s="31" t="s">
        <v>27</v>
      </c>
      <c r="F60" s="32">
        <v>463</v>
      </c>
      <c r="G60" s="11">
        <v>609</v>
      </c>
      <c r="H60" s="11"/>
      <c r="I60" s="14">
        <f t="shared" si="13"/>
        <v>1072</v>
      </c>
      <c r="J60" s="23">
        <v>1</v>
      </c>
      <c r="K60" s="11"/>
      <c r="L60" s="11"/>
      <c r="M60" s="11"/>
      <c r="N60" s="11">
        <f t="shared" si="11"/>
        <v>0</v>
      </c>
      <c r="O60" s="24">
        <v>0</v>
      </c>
      <c r="P60" s="33"/>
      <c r="Q60" s="34"/>
      <c r="R60" s="34"/>
      <c r="S60" s="14">
        <f>P60+Q60+R60</f>
        <v>0</v>
      </c>
      <c r="T60" s="24">
        <v>0</v>
      </c>
      <c r="U60" s="34"/>
      <c r="V60" s="34"/>
      <c r="W60" s="34"/>
      <c r="X60" s="34"/>
      <c r="Y60" s="24">
        <v>0</v>
      </c>
      <c r="Z60" s="34"/>
      <c r="AA60" s="34"/>
      <c r="AB60" s="34"/>
      <c r="AC60" s="11">
        <f t="shared" si="8"/>
        <v>0</v>
      </c>
      <c r="AD60" s="24">
        <v>0</v>
      </c>
      <c r="AE60" s="11">
        <v>1</v>
      </c>
    </row>
    <row r="61" spans="1:31" x14ac:dyDescent="0.2">
      <c r="A61" s="11">
        <v>59</v>
      </c>
      <c r="B61" s="31" t="s">
        <v>84</v>
      </c>
      <c r="C61" s="31">
        <v>2004</v>
      </c>
      <c r="D61" s="31" t="s">
        <v>13</v>
      </c>
      <c r="E61" s="31" t="s">
        <v>27</v>
      </c>
      <c r="F61" s="32">
        <v>554</v>
      </c>
      <c r="G61" s="11"/>
      <c r="H61" s="11"/>
      <c r="I61" s="14">
        <f t="shared" si="13"/>
        <v>554</v>
      </c>
      <c r="J61" s="23">
        <v>1</v>
      </c>
      <c r="K61" s="11"/>
      <c r="L61" s="11"/>
      <c r="M61" s="11"/>
      <c r="N61" s="11">
        <f t="shared" si="11"/>
        <v>0</v>
      </c>
      <c r="O61" s="24">
        <v>0</v>
      </c>
      <c r="P61" s="33"/>
      <c r="Q61" s="34"/>
      <c r="R61" s="34"/>
      <c r="S61" s="14">
        <f>P62+Q61+R61</f>
        <v>0</v>
      </c>
      <c r="T61" s="24">
        <v>0</v>
      </c>
      <c r="U61" s="34"/>
      <c r="V61" s="34"/>
      <c r="W61" s="34"/>
      <c r="X61" s="34"/>
      <c r="Y61" s="24">
        <v>0</v>
      </c>
      <c r="Z61" s="34"/>
      <c r="AA61" s="34"/>
      <c r="AB61" s="34"/>
      <c r="AC61" s="11">
        <f t="shared" si="8"/>
        <v>0</v>
      </c>
      <c r="AD61" s="24">
        <v>0</v>
      </c>
      <c r="AE61" s="11">
        <v>1</v>
      </c>
    </row>
    <row r="62" spans="1:31" x14ac:dyDescent="0.2">
      <c r="A62" s="11">
        <v>60</v>
      </c>
      <c r="B62" s="31" t="s">
        <v>85</v>
      </c>
      <c r="C62" s="31">
        <v>2004</v>
      </c>
      <c r="D62" s="31" t="s">
        <v>13</v>
      </c>
      <c r="E62" s="31" t="s">
        <v>27</v>
      </c>
      <c r="F62" s="32">
        <v>420</v>
      </c>
      <c r="G62" s="11">
        <v>512</v>
      </c>
      <c r="H62" s="11"/>
      <c r="I62" s="14">
        <f t="shared" si="13"/>
        <v>932</v>
      </c>
      <c r="J62" s="23">
        <v>1</v>
      </c>
      <c r="K62" s="11"/>
      <c r="L62" s="11"/>
      <c r="M62" s="11"/>
      <c r="N62" s="11">
        <f t="shared" si="11"/>
        <v>0</v>
      </c>
      <c r="O62" s="24">
        <v>0</v>
      </c>
      <c r="P62" s="33"/>
      <c r="Q62" s="34"/>
      <c r="R62" s="34"/>
      <c r="S62" s="14">
        <f>P63+Q62+R62</f>
        <v>0</v>
      </c>
      <c r="T62" s="24">
        <v>0</v>
      </c>
      <c r="U62" s="34"/>
      <c r="V62" s="34"/>
      <c r="W62" s="34"/>
      <c r="X62" s="34"/>
      <c r="Y62" s="24">
        <v>0</v>
      </c>
      <c r="Z62" s="34"/>
      <c r="AA62" s="34"/>
      <c r="AB62" s="34"/>
      <c r="AC62" s="11">
        <f t="shared" si="8"/>
        <v>0</v>
      </c>
      <c r="AD62" s="24">
        <v>0</v>
      </c>
      <c r="AE62" s="11">
        <v>1</v>
      </c>
    </row>
    <row r="63" spans="1:31" x14ac:dyDescent="0.2">
      <c r="A63" s="11">
        <v>61</v>
      </c>
      <c r="B63" s="31" t="s">
        <v>86</v>
      </c>
      <c r="C63" s="31">
        <v>2004</v>
      </c>
      <c r="D63" s="31" t="s">
        <v>13</v>
      </c>
      <c r="E63" s="31" t="s">
        <v>75</v>
      </c>
      <c r="F63" s="32">
        <v>320</v>
      </c>
      <c r="G63" s="11">
        <v>561</v>
      </c>
      <c r="H63" s="11"/>
      <c r="I63" s="14">
        <f t="shared" si="13"/>
        <v>881</v>
      </c>
      <c r="J63" s="23">
        <v>1</v>
      </c>
      <c r="K63" s="11"/>
      <c r="L63" s="11"/>
      <c r="M63" s="11"/>
      <c r="N63" s="11">
        <f t="shared" si="11"/>
        <v>0</v>
      </c>
      <c r="O63" s="24">
        <v>0</v>
      </c>
      <c r="P63" s="33"/>
      <c r="Q63" s="34"/>
      <c r="R63" s="34"/>
      <c r="S63" s="14">
        <f>P63+Q63+R63</f>
        <v>0</v>
      </c>
      <c r="T63" s="24">
        <v>0</v>
      </c>
      <c r="U63" s="34"/>
      <c r="V63" s="34"/>
      <c r="W63" s="34"/>
      <c r="X63" s="34"/>
      <c r="Y63" s="24">
        <v>0</v>
      </c>
      <c r="Z63" s="34"/>
      <c r="AA63" s="34"/>
      <c r="AB63" s="34"/>
      <c r="AC63" s="11">
        <f t="shared" si="8"/>
        <v>0</v>
      </c>
      <c r="AD63" s="24">
        <v>0</v>
      </c>
      <c r="AE63" s="11">
        <v>1</v>
      </c>
    </row>
    <row r="64" spans="1:31" x14ac:dyDescent="0.2">
      <c r="A64" s="11">
        <v>62</v>
      </c>
      <c r="B64" s="31" t="s">
        <v>87</v>
      </c>
      <c r="C64" s="31">
        <v>2004</v>
      </c>
      <c r="D64" s="31" t="s">
        <v>13</v>
      </c>
      <c r="E64" s="31" t="s">
        <v>75</v>
      </c>
      <c r="F64" s="32">
        <v>406</v>
      </c>
      <c r="G64" s="11">
        <v>561</v>
      </c>
      <c r="H64" s="11"/>
      <c r="I64" s="14">
        <f t="shared" si="13"/>
        <v>967</v>
      </c>
      <c r="J64" s="23">
        <v>1</v>
      </c>
      <c r="K64" s="11"/>
      <c r="L64" s="11"/>
      <c r="M64" s="11"/>
      <c r="N64" s="11">
        <f t="shared" si="11"/>
        <v>0</v>
      </c>
      <c r="O64" s="24">
        <v>0</v>
      </c>
      <c r="P64" s="33"/>
      <c r="Q64" s="34"/>
      <c r="R64" s="34"/>
      <c r="S64" s="14">
        <f>P65+Q64+R64</f>
        <v>0</v>
      </c>
      <c r="T64" s="24">
        <v>0</v>
      </c>
      <c r="U64" s="34"/>
      <c r="V64" s="34"/>
      <c r="W64" s="34"/>
      <c r="X64" s="34"/>
      <c r="Y64" s="24">
        <v>0</v>
      </c>
      <c r="Z64" s="34"/>
      <c r="AA64" s="34"/>
      <c r="AB64" s="34"/>
      <c r="AC64" s="11">
        <f t="shared" si="8"/>
        <v>0</v>
      </c>
      <c r="AD64" s="24">
        <v>0</v>
      </c>
      <c r="AE64" s="11">
        <v>1</v>
      </c>
    </row>
    <row r="65" spans="1:31" x14ac:dyDescent="0.2">
      <c r="A65" s="11">
        <v>63</v>
      </c>
      <c r="B65" s="31" t="s">
        <v>88</v>
      </c>
      <c r="C65" s="31">
        <v>2004</v>
      </c>
      <c r="D65" s="31" t="s">
        <v>13</v>
      </c>
      <c r="E65" s="31" t="s">
        <v>19</v>
      </c>
      <c r="F65" s="32">
        <v>679</v>
      </c>
      <c r="G65" s="11"/>
      <c r="H65" s="11"/>
      <c r="I65" s="14">
        <f t="shared" si="13"/>
        <v>679</v>
      </c>
      <c r="J65" s="23">
        <v>1</v>
      </c>
      <c r="K65" s="11"/>
      <c r="L65" s="11"/>
      <c r="M65" s="11"/>
      <c r="N65" s="11">
        <f t="shared" si="11"/>
        <v>0</v>
      </c>
      <c r="O65" s="24">
        <v>0</v>
      </c>
      <c r="P65" s="33"/>
      <c r="Q65" s="34"/>
      <c r="R65" s="34"/>
      <c r="S65" s="14">
        <f>P65+Q65+R65</f>
        <v>0</v>
      </c>
      <c r="T65" s="24">
        <v>0</v>
      </c>
      <c r="U65" s="34"/>
      <c r="V65" s="34"/>
      <c r="W65" s="34"/>
      <c r="X65" s="34"/>
      <c r="Y65" s="24">
        <v>0</v>
      </c>
      <c r="Z65" s="34"/>
      <c r="AA65" s="34"/>
      <c r="AB65" s="34"/>
      <c r="AC65" s="11">
        <f t="shared" si="8"/>
        <v>0</v>
      </c>
      <c r="AD65" s="24">
        <v>0</v>
      </c>
      <c r="AE65" s="11">
        <v>1</v>
      </c>
    </row>
    <row r="66" spans="1:31" x14ac:dyDescent="0.2">
      <c r="A66" s="11">
        <v>64</v>
      </c>
      <c r="B66" s="38" t="s">
        <v>89</v>
      </c>
      <c r="C66" s="39">
        <v>2003</v>
      </c>
      <c r="D66" s="39" t="s">
        <v>13</v>
      </c>
      <c r="E66" s="39" t="s">
        <v>19</v>
      </c>
      <c r="F66" s="11">
        <v>0</v>
      </c>
      <c r="G66" s="11">
        <v>0</v>
      </c>
      <c r="H66" s="11">
        <v>0</v>
      </c>
      <c r="I66" s="14">
        <v>0</v>
      </c>
      <c r="J66" s="23">
        <v>0</v>
      </c>
      <c r="K66" s="11">
        <v>514</v>
      </c>
      <c r="L66" s="11"/>
      <c r="M66" s="11"/>
      <c r="N66" s="11">
        <f t="shared" si="11"/>
        <v>514</v>
      </c>
      <c r="O66" s="24">
        <v>1</v>
      </c>
      <c r="P66" s="33"/>
      <c r="Q66" s="34"/>
      <c r="R66" s="34"/>
      <c r="S66" s="14">
        <f>P67+Q66+R66</f>
        <v>0</v>
      </c>
      <c r="T66" s="24">
        <v>0</v>
      </c>
      <c r="U66" s="34"/>
      <c r="V66" s="34"/>
      <c r="W66" s="34"/>
      <c r="X66" s="34"/>
      <c r="Y66" s="24">
        <v>0</v>
      </c>
      <c r="Z66" s="34"/>
      <c r="AA66" s="34"/>
      <c r="AB66" s="34"/>
      <c r="AC66" s="11">
        <f t="shared" si="8"/>
        <v>0</v>
      </c>
      <c r="AD66" s="24">
        <v>0</v>
      </c>
      <c r="AE66" s="11">
        <v>1</v>
      </c>
    </row>
    <row r="67" spans="1:31" x14ac:dyDescent="0.2">
      <c r="A67" s="11">
        <v>65</v>
      </c>
      <c r="B67" s="34" t="s">
        <v>90</v>
      </c>
      <c r="C67" s="34">
        <v>2003</v>
      </c>
      <c r="D67" s="34" t="s">
        <v>13</v>
      </c>
      <c r="E67" s="34" t="s">
        <v>30</v>
      </c>
      <c r="F67" s="11"/>
      <c r="G67" s="11"/>
      <c r="H67" s="11"/>
      <c r="I67" s="14"/>
      <c r="J67" s="23">
        <v>0</v>
      </c>
      <c r="K67" s="11"/>
      <c r="L67" s="11"/>
      <c r="M67" s="11"/>
      <c r="N67" s="11"/>
      <c r="O67" s="24">
        <v>0</v>
      </c>
      <c r="P67" s="33"/>
      <c r="Q67" s="34"/>
      <c r="R67" s="34"/>
      <c r="S67" s="14"/>
      <c r="T67" s="24">
        <v>0</v>
      </c>
      <c r="U67" s="34"/>
      <c r="V67" s="34"/>
      <c r="W67" s="34"/>
      <c r="X67" s="34"/>
      <c r="Y67" s="24">
        <v>0</v>
      </c>
      <c r="Z67" s="35">
        <v>437</v>
      </c>
      <c r="AA67" s="11">
        <v>0</v>
      </c>
      <c r="AB67" s="11">
        <v>0</v>
      </c>
      <c r="AC67" s="11">
        <f t="shared" ref="AC67:AC98" si="14">Z67+AA67+AB67</f>
        <v>437</v>
      </c>
      <c r="AD67" s="24">
        <v>1</v>
      </c>
      <c r="AE67" s="11">
        <v>1</v>
      </c>
    </row>
    <row r="68" spans="1:31" x14ac:dyDescent="0.2">
      <c r="A68" s="11">
        <v>66</v>
      </c>
      <c r="B68" s="34" t="s">
        <v>91</v>
      </c>
      <c r="C68" s="34">
        <v>2004</v>
      </c>
      <c r="D68" s="34" t="s">
        <v>13</v>
      </c>
      <c r="E68" s="34" t="s">
        <v>30</v>
      </c>
      <c r="F68" s="11">
        <v>0</v>
      </c>
      <c r="G68" s="11">
        <v>0</v>
      </c>
      <c r="H68" s="11">
        <v>0</v>
      </c>
      <c r="I68" s="14">
        <v>0</v>
      </c>
      <c r="J68" s="23">
        <v>0</v>
      </c>
      <c r="K68" s="11">
        <v>484</v>
      </c>
      <c r="L68" s="11"/>
      <c r="M68" s="11"/>
      <c r="N68" s="11">
        <f>K68+L68+M68</f>
        <v>484</v>
      </c>
      <c r="O68" s="24">
        <v>1</v>
      </c>
      <c r="P68" s="33"/>
      <c r="Q68" s="34"/>
      <c r="R68" s="34"/>
      <c r="S68" s="14">
        <f>P68+Q68+R68</f>
        <v>0</v>
      </c>
      <c r="T68" s="24">
        <v>0</v>
      </c>
      <c r="U68" s="34"/>
      <c r="V68" s="34"/>
      <c r="W68" s="34"/>
      <c r="X68" s="34"/>
      <c r="Y68" s="24">
        <v>0</v>
      </c>
      <c r="Z68" s="34"/>
      <c r="AA68" s="34"/>
      <c r="AB68" s="34"/>
      <c r="AC68" s="11">
        <f t="shared" si="14"/>
        <v>0</v>
      </c>
      <c r="AD68" s="24">
        <v>0</v>
      </c>
      <c r="AE68" s="11">
        <v>1</v>
      </c>
    </row>
    <row r="69" spans="1:31" x14ac:dyDescent="0.2">
      <c r="A69" s="11">
        <v>67</v>
      </c>
      <c r="B69" s="31" t="s">
        <v>92</v>
      </c>
      <c r="C69" s="31">
        <v>2004</v>
      </c>
      <c r="D69" s="31" t="s">
        <v>13</v>
      </c>
      <c r="E69" s="31" t="s">
        <v>56</v>
      </c>
      <c r="F69" s="32">
        <v>518</v>
      </c>
      <c r="G69" s="11"/>
      <c r="H69" s="11"/>
      <c r="I69" s="14">
        <f>SUM(F69:H69)</f>
        <v>518</v>
      </c>
      <c r="J69" s="23">
        <v>1</v>
      </c>
      <c r="K69" s="11"/>
      <c r="L69" s="11"/>
      <c r="M69" s="11"/>
      <c r="N69" s="11">
        <f>K69+L69+M69</f>
        <v>0</v>
      </c>
      <c r="O69" s="24">
        <v>0</v>
      </c>
      <c r="P69" s="33"/>
      <c r="Q69" s="34"/>
      <c r="R69" s="34"/>
      <c r="S69" s="14">
        <f>P70+Q69+R69</f>
        <v>0</v>
      </c>
      <c r="T69" s="24">
        <v>0</v>
      </c>
      <c r="U69" s="34"/>
      <c r="V69" s="34"/>
      <c r="W69" s="34"/>
      <c r="X69" s="34"/>
      <c r="Y69" s="24">
        <v>0</v>
      </c>
      <c r="Z69" s="34"/>
      <c r="AA69" s="34"/>
      <c r="AB69" s="34"/>
      <c r="AC69" s="11">
        <f t="shared" si="14"/>
        <v>0</v>
      </c>
      <c r="AD69" s="24">
        <v>0</v>
      </c>
      <c r="AE69" s="11">
        <v>1</v>
      </c>
    </row>
    <row r="70" spans="1:31" x14ac:dyDescent="0.2">
      <c r="A70" s="11">
        <v>68</v>
      </c>
      <c r="B70" s="39" t="s">
        <v>93</v>
      </c>
      <c r="C70" s="39">
        <v>2004</v>
      </c>
      <c r="D70" s="39" t="s">
        <v>13</v>
      </c>
      <c r="E70" s="39" t="s">
        <v>34</v>
      </c>
      <c r="F70" s="11">
        <v>0</v>
      </c>
      <c r="G70" s="11">
        <v>0</v>
      </c>
      <c r="H70" s="11">
        <v>0</v>
      </c>
      <c r="I70" s="14">
        <v>0</v>
      </c>
      <c r="J70" s="23">
        <v>0</v>
      </c>
      <c r="K70" s="11">
        <v>0</v>
      </c>
      <c r="L70" s="11">
        <v>461</v>
      </c>
      <c r="M70" s="11"/>
      <c r="N70" s="11">
        <f>K70+L70+M70</f>
        <v>461</v>
      </c>
      <c r="O70" s="24">
        <v>1</v>
      </c>
      <c r="P70" s="33"/>
      <c r="Q70" s="34"/>
      <c r="R70" s="34"/>
      <c r="S70" s="14">
        <f>P71+Q70+R70</f>
        <v>0</v>
      </c>
      <c r="T70" s="24">
        <v>0</v>
      </c>
      <c r="U70" s="34"/>
      <c r="V70" s="34"/>
      <c r="W70" s="34"/>
      <c r="X70" s="34"/>
      <c r="Y70" s="24">
        <v>0</v>
      </c>
      <c r="Z70" s="34"/>
      <c r="AA70" s="34"/>
      <c r="AB70" s="34"/>
      <c r="AC70" s="11">
        <f t="shared" si="14"/>
        <v>0</v>
      </c>
      <c r="AD70" s="24">
        <v>0</v>
      </c>
      <c r="AE70" s="11">
        <v>1</v>
      </c>
    </row>
    <row r="71" spans="1:31" x14ac:dyDescent="0.2">
      <c r="A71" s="11">
        <v>69</v>
      </c>
      <c r="B71" s="39" t="s">
        <v>94</v>
      </c>
      <c r="C71" s="39">
        <v>2004</v>
      </c>
      <c r="D71" s="39" t="s">
        <v>13</v>
      </c>
      <c r="E71" s="39" t="s">
        <v>66</v>
      </c>
      <c r="F71" s="11">
        <v>0</v>
      </c>
      <c r="G71" s="11">
        <v>0</v>
      </c>
      <c r="H71" s="11">
        <v>0</v>
      </c>
      <c r="I71" s="14">
        <v>0</v>
      </c>
      <c r="J71" s="23">
        <v>0</v>
      </c>
      <c r="K71" s="11">
        <v>0</v>
      </c>
      <c r="L71" s="11">
        <v>444</v>
      </c>
      <c r="M71" s="11">
        <v>368</v>
      </c>
      <c r="N71" s="11">
        <f>K71+L71+M71</f>
        <v>812</v>
      </c>
      <c r="O71" s="24">
        <v>1</v>
      </c>
      <c r="P71" s="33"/>
      <c r="Q71" s="34"/>
      <c r="R71" s="34"/>
      <c r="S71" s="14">
        <f>P71+Q71+R71</f>
        <v>0</v>
      </c>
      <c r="T71" s="24">
        <v>0</v>
      </c>
      <c r="U71" s="34"/>
      <c r="V71" s="34"/>
      <c r="W71" s="34"/>
      <c r="X71" s="34"/>
      <c r="Y71" s="24">
        <v>0</v>
      </c>
      <c r="Z71" s="34"/>
      <c r="AA71" s="34"/>
      <c r="AB71" s="34"/>
      <c r="AC71" s="11">
        <f t="shared" si="14"/>
        <v>0</v>
      </c>
      <c r="AD71" s="24">
        <v>0</v>
      </c>
      <c r="AE71" s="11">
        <v>1</v>
      </c>
    </row>
    <row r="72" spans="1:31" x14ac:dyDescent="0.2">
      <c r="B72" s="7" t="s">
        <v>5</v>
      </c>
    </row>
  </sheetData>
  <mergeCells count="5">
    <mergeCell ref="F1:I1"/>
    <mergeCell ref="K1:O1"/>
    <mergeCell ref="P1:T1"/>
    <mergeCell ref="U1:Y1"/>
    <mergeCell ref="Z1:AD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56"/>
  <sheetViews>
    <sheetView tabSelected="1" zoomScaleNormal="100" workbookViewId="0"/>
  </sheetViews>
  <sheetFormatPr baseColWidth="10" defaultColWidth="9.140625" defaultRowHeight="12.75" x14ac:dyDescent="0.2"/>
  <cols>
    <col min="1" max="1" width="3.7109375" style="6" customWidth="1"/>
    <col min="2" max="2" width="23.140625" style="7" customWidth="1"/>
    <col min="3" max="3" width="5.42578125" style="7" customWidth="1"/>
    <col min="4" max="4" width="4.42578125" style="7" customWidth="1"/>
    <col min="5" max="5" width="34.5703125" style="7" customWidth="1"/>
    <col min="6" max="8" width="4.5703125" style="6" customWidth="1"/>
    <col min="9" max="9" width="5.42578125" style="10" customWidth="1"/>
    <col min="10" max="11" width="4.5703125" style="6" customWidth="1"/>
    <col min="12" max="12" width="4.5703125" style="7" customWidth="1"/>
    <col min="13" max="13" width="4.5703125" style="10" customWidth="1"/>
    <col min="14" max="14" width="5.42578125" style="10" customWidth="1"/>
    <col min="15" max="15" width="4.5703125" style="6" customWidth="1"/>
    <col min="16" max="18" width="4.5703125" style="10" customWidth="1"/>
    <col min="19" max="19" width="5.42578125" style="10" customWidth="1"/>
    <col min="20" max="20" width="4.5703125" style="6" customWidth="1"/>
    <col min="21" max="23" width="4.5703125" style="10" customWidth="1"/>
    <col min="24" max="24" width="5.42578125" style="10" customWidth="1"/>
    <col min="25" max="25" width="4.5703125" style="6" customWidth="1"/>
    <col min="26" max="26" width="4.85546875" style="10" customWidth="1"/>
    <col min="27" max="27" width="4.140625" style="10" customWidth="1"/>
    <col min="28" max="28" width="5" style="10" customWidth="1"/>
    <col min="29" max="29" width="4.28515625" style="10" customWidth="1"/>
    <col min="30" max="30" width="4.42578125" style="6" customWidth="1"/>
    <col min="31" max="31" width="5.140625" style="6" customWidth="1"/>
    <col min="32" max="1022" width="11.5703125" style="10"/>
    <col min="1023" max="1025" width="8.7109375" customWidth="1"/>
  </cols>
  <sheetData>
    <row r="1" spans="1:31" ht="12.75" customHeight="1" x14ac:dyDescent="0.2">
      <c r="A1" s="11"/>
      <c r="B1" s="12"/>
      <c r="C1" s="12"/>
      <c r="D1" s="12"/>
      <c r="E1" s="12"/>
      <c r="F1" s="5" t="s">
        <v>0</v>
      </c>
      <c r="G1" s="5"/>
      <c r="H1" s="5"/>
      <c r="I1" s="5"/>
      <c r="J1" s="11"/>
      <c r="K1" s="4" t="s">
        <v>1</v>
      </c>
      <c r="L1" s="4"/>
      <c r="M1" s="4"/>
      <c r="N1" s="4"/>
      <c r="O1" s="4"/>
      <c r="P1" s="4" t="s">
        <v>2</v>
      </c>
      <c r="Q1" s="4"/>
      <c r="R1" s="4"/>
      <c r="S1" s="4"/>
      <c r="T1" s="4"/>
      <c r="U1" s="4" t="s">
        <v>3</v>
      </c>
      <c r="V1" s="4"/>
      <c r="W1" s="4"/>
      <c r="X1" s="4"/>
      <c r="Y1" s="4"/>
      <c r="Z1" s="4" t="s">
        <v>4</v>
      </c>
      <c r="AA1" s="4"/>
      <c r="AB1" s="4"/>
      <c r="AC1" s="4"/>
      <c r="AD1" s="4"/>
      <c r="AE1" s="15" t="s">
        <v>95</v>
      </c>
    </row>
    <row r="2" spans="1:31" ht="12.75" customHeight="1" x14ac:dyDescent="0.2">
      <c r="A2" s="11"/>
      <c r="B2" s="2" t="s">
        <v>5</v>
      </c>
      <c r="C2" s="2"/>
      <c r="D2" s="2"/>
      <c r="E2" s="2"/>
      <c r="F2" s="16" t="s">
        <v>6</v>
      </c>
      <c r="G2" s="15" t="s">
        <v>7</v>
      </c>
      <c r="H2" s="15" t="s">
        <v>8</v>
      </c>
      <c r="I2" s="15" t="s">
        <v>9</v>
      </c>
      <c r="J2" s="17" t="s">
        <v>10</v>
      </c>
      <c r="K2" s="16" t="s">
        <v>6</v>
      </c>
      <c r="L2" s="15" t="s">
        <v>7</v>
      </c>
      <c r="M2" s="15" t="s">
        <v>8</v>
      </c>
      <c r="N2" s="15" t="s">
        <v>9</v>
      </c>
      <c r="O2" s="17" t="s">
        <v>11</v>
      </c>
      <c r="P2" s="16" t="s">
        <v>6</v>
      </c>
      <c r="Q2" s="15" t="s">
        <v>8</v>
      </c>
      <c r="R2" s="15" t="s">
        <v>7</v>
      </c>
      <c r="S2" s="15" t="s">
        <v>9</v>
      </c>
      <c r="T2" s="17" t="s">
        <v>11</v>
      </c>
      <c r="U2" s="16" t="s">
        <v>6</v>
      </c>
      <c r="V2" s="15" t="s">
        <v>7</v>
      </c>
      <c r="W2" s="15" t="s">
        <v>8</v>
      </c>
      <c r="X2" s="15" t="s">
        <v>9</v>
      </c>
      <c r="Y2" s="17" t="s">
        <v>11</v>
      </c>
      <c r="Z2" s="11" t="s">
        <v>6</v>
      </c>
      <c r="AA2" s="11" t="s">
        <v>7</v>
      </c>
      <c r="AB2" s="11" t="s">
        <v>8</v>
      </c>
      <c r="AC2" s="11" t="s">
        <v>9</v>
      </c>
      <c r="AD2" s="17" t="s">
        <v>11</v>
      </c>
      <c r="AE2" s="11" t="s">
        <v>96</v>
      </c>
    </row>
    <row r="3" spans="1:31" ht="12.75" customHeight="1" x14ac:dyDescent="0.2">
      <c r="A3" s="19">
        <v>1</v>
      </c>
      <c r="B3" s="20" t="s">
        <v>97</v>
      </c>
      <c r="C3" s="20">
        <v>2003</v>
      </c>
      <c r="D3" s="20" t="s">
        <v>98</v>
      </c>
      <c r="E3" s="20" t="s">
        <v>27</v>
      </c>
      <c r="F3" s="21">
        <v>478</v>
      </c>
      <c r="G3" s="21">
        <v>754</v>
      </c>
      <c r="H3" s="19">
        <v>711</v>
      </c>
      <c r="I3" s="26">
        <f t="shared" ref="I3:I14" si="0">SUM(F3:H3)</f>
        <v>1943</v>
      </c>
      <c r="J3" s="24">
        <v>100</v>
      </c>
      <c r="K3" s="19">
        <v>633</v>
      </c>
      <c r="L3" s="19">
        <v>491</v>
      </c>
      <c r="M3" s="19">
        <v>692</v>
      </c>
      <c r="N3" s="22">
        <f t="shared" ref="N3:N29" si="1">K3+L3+M3</f>
        <v>1816</v>
      </c>
      <c r="O3" s="24">
        <v>90</v>
      </c>
      <c r="P3" s="30">
        <v>679</v>
      </c>
      <c r="Q3" s="26">
        <v>586</v>
      </c>
      <c r="R3" s="26">
        <v>638</v>
      </c>
      <c r="S3" s="26">
        <f>P3+Q3+R3</f>
        <v>1903</v>
      </c>
      <c r="T3" s="24">
        <v>100</v>
      </c>
      <c r="U3" s="21">
        <v>691</v>
      </c>
      <c r="V3" s="19">
        <v>785</v>
      </c>
      <c r="W3" s="19">
        <v>655</v>
      </c>
      <c r="X3" s="19">
        <f t="shared" ref="X3:X10" si="2">U3+V3+W3</f>
        <v>2131</v>
      </c>
      <c r="Y3" s="24">
        <v>100</v>
      </c>
      <c r="Z3" s="21">
        <v>499</v>
      </c>
      <c r="AA3" s="19">
        <v>693</v>
      </c>
      <c r="AB3" s="19">
        <v>778</v>
      </c>
      <c r="AC3" s="19">
        <f t="shared" ref="AC3:AC34" si="3">Z3+AA3+AB3</f>
        <v>1970</v>
      </c>
      <c r="AD3" s="24">
        <v>100</v>
      </c>
      <c r="AE3" s="19">
        <v>300</v>
      </c>
    </row>
    <row r="4" spans="1:31" ht="12.75" customHeight="1" x14ac:dyDescent="0.2">
      <c r="A4" s="19">
        <v>2</v>
      </c>
      <c r="B4" s="20" t="s">
        <v>99</v>
      </c>
      <c r="C4" s="20">
        <v>2003</v>
      </c>
      <c r="D4" s="20" t="s">
        <v>98</v>
      </c>
      <c r="E4" s="20" t="s">
        <v>32</v>
      </c>
      <c r="F4" s="21">
        <v>490</v>
      </c>
      <c r="G4" s="21">
        <v>632</v>
      </c>
      <c r="H4" s="19">
        <v>506</v>
      </c>
      <c r="I4" s="26">
        <f t="shared" si="0"/>
        <v>1628</v>
      </c>
      <c r="J4" s="24">
        <v>75</v>
      </c>
      <c r="K4" s="19">
        <v>413</v>
      </c>
      <c r="L4" s="19">
        <v>558</v>
      </c>
      <c r="M4" s="19">
        <v>536</v>
      </c>
      <c r="N4" s="22">
        <f t="shared" si="1"/>
        <v>1507</v>
      </c>
      <c r="O4" s="24">
        <v>75</v>
      </c>
      <c r="P4" s="30">
        <v>598</v>
      </c>
      <c r="Q4" s="26">
        <v>560</v>
      </c>
      <c r="R4" s="26">
        <v>553</v>
      </c>
      <c r="S4" s="26">
        <f>P4+Q4+R4</f>
        <v>1711</v>
      </c>
      <c r="T4" s="24">
        <v>90</v>
      </c>
      <c r="U4" s="21">
        <v>557</v>
      </c>
      <c r="V4" s="19">
        <v>662</v>
      </c>
      <c r="W4" s="19">
        <v>480</v>
      </c>
      <c r="X4" s="19">
        <f t="shared" si="2"/>
        <v>1699</v>
      </c>
      <c r="Y4" s="24">
        <v>90</v>
      </c>
      <c r="Z4" s="21">
        <v>496</v>
      </c>
      <c r="AA4" s="19">
        <v>754</v>
      </c>
      <c r="AB4" s="19">
        <v>535</v>
      </c>
      <c r="AC4" s="19">
        <f t="shared" si="3"/>
        <v>1785</v>
      </c>
      <c r="AD4" s="24">
        <v>90</v>
      </c>
      <c r="AE4" s="19">
        <f>T4+Y4+AD4</f>
        <v>270</v>
      </c>
    </row>
    <row r="5" spans="1:31" x14ac:dyDescent="0.2">
      <c r="A5" s="19">
        <v>3</v>
      </c>
      <c r="B5" s="20" t="s">
        <v>100</v>
      </c>
      <c r="C5" s="20">
        <v>2003</v>
      </c>
      <c r="D5" s="20" t="s">
        <v>98</v>
      </c>
      <c r="E5" s="20" t="s">
        <v>34</v>
      </c>
      <c r="F5" s="21">
        <v>735</v>
      </c>
      <c r="G5" s="19">
        <v>662</v>
      </c>
      <c r="H5" s="19">
        <v>346</v>
      </c>
      <c r="I5" s="26">
        <f t="shared" si="0"/>
        <v>1743</v>
      </c>
      <c r="J5" s="24">
        <v>90</v>
      </c>
      <c r="K5" s="19">
        <v>709</v>
      </c>
      <c r="L5" s="19">
        <v>660</v>
      </c>
      <c r="M5" s="19">
        <v>402</v>
      </c>
      <c r="N5" s="22">
        <f t="shared" si="1"/>
        <v>1771</v>
      </c>
      <c r="O5" s="24">
        <v>80</v>
      </c>
      <c r="P5" s="30">
        <v>669</v>
      </c>
      <c r="Q5" s="26">
        <v>568</v>
      </c>
      <c r="R5" s="26">
        <v>371</v>
      </c>
      <c r="S5" s="26">
        <f>P5+Q5+R5</f>
        <v>1608</v>
      </c>
      <c r="T5" s="24">
        <v>75</v>
      </c>
      <c r="U5" s="21">
        <v>704</v>
      </c>
      <c r="V5" s="19">
        <v>543</v>
      </c>
      <c r="W5" s="19">
        <v>371</v>
      </c>
      <c r="X5" s="19">
        <f t="shared" si="2"/>
        <v>1618</v>
      </c>
      <c r="Y5" s="24">
        <v>80</v>
      </c>
      <c r="Z5" s="26"/>
      <c r="AA5" s="26"/>
      <c r="AB5" s="26"/>
      <c r="AC5" s="19">
        <f t="shared" si="3"/>
        <v>0</v>
      </c>
      <c r="AD5" s="24">
        <v>0</v>
      </c>
      <c r="AE5" s="19">
        <v>250</v>
      </c>
    </row>
    <row r="6" spans="1:31" x14ac:dyDescent="0.2">
      <c r="A6" s="19">
        <v>4</v>
      </c>
      <c r="B6" s="20" t="s">
        <v>101</v>
      </c>
      <c r="C6" s="20">
        <v>2003</v>
      </c>
      <c r="D6" s="20" t="s">
        <v>98</v>
      </c>
      <c r="E6" s="20" t="s">
        <v>30</v>
      </c>
      <c r="F6" s="21">
        <v>508</v>
      </c>
      <c r="G6" s="21">
        <v>762</v>
      </c>
      <c r="H6" s="19">
        <v>467</v>
      </c>
      <c r="I6" s="26">
        <f t="shared" si="0"/>
        <v>1737</v>
      </c>
      <c r="J6" s="24">
        <v>80</v>
      </c>
      <c r="K6" s="19">
        <v>651</v>
      </c>
      <c r="L6" s="19">
        <v>694</v>
      </c>
      <c r="M6" s="19">
        <v>535</v>
      </c>
      <c r="N6" s="22">
        <f t="shared" si="1"/>
        <v>1880</v>
      </c>
      <c r="O6" s="24">
        <v>100</v>
      </c>
      <c r="P6" s="26"/>
      <c r="Q6" s="26"/>
      <c r="R6" s="26"/>
      <c r="S6" s="26"/>
      <c r="T6" s="24">
        <v>0</v>
      </c>
      <c r="U6" s="21">
        <v>0</v>
      </c>
      <c r="V6" s="19">
        <v>791</v>
      </c>
      <c r="W6" s="19">
        <v>589</v>
      </c>
      <c r="X6" s="19">
        <f t="shared" si="2"/>
        <v>1380</v>
      </c>
      <c r="Y6" s="24">
        <v>52</v>
      </c>
      <c r="Z6" s="19">
        <v>0</v>
      </c>
      <c r="AA6" s="19">
        <v>723</v>
      </c>
      <c r="AB6" s="19">
        <v>453</v>
      </c>
      <c r="AC6" s="19">
        <f t="shared" si="3"/>
        <v>1176</v>
      </c>
      <c r="AD6" s="24">
        <v>46</v>
      </c>
      <c r="AE6" s="19">
        <v>232</v>
      </c>
    </row>
    <row r="7" spans="1:31" x14ac:dyDescent="0.2">
      <c r="A7" s="19">
        <v>5</v>
      </c>
      <c r="B7" s="20" t="s">
        <v>102</v>
      </c>
      <c r="C7" s="20">
        <v>2003</v>
      </c>
      <c r="D7" s="20" t="s">
        <v>98</v>
      </c>
      <c r="E7" s="20" t="s">
        <v>32</v>
      </c>
      <c r="F7" s="21">
        <v>403</v>
      </c>
      <c r="G7" s="21">
        <v>562</v>
      </c>
      <c r="H7" s="19">
        <v>376</v>
      </c>
      <c r="I7" s="26">
        <f t="shared" si="0"/>
        <v>1341</v>
      </c>
      <c r="J7" s="24">
        <v>60</v>
      </c>
      <c r="K7" s="19">
        <v>558</v>
      </c>
      <c r="L7" s="19">
        <v>458</v>
      </c>
      <c r="M7" s="19">
        <v>381</v>
      </c>
      <c r="N7" s="22">
        <f t="shared" si="1"/>
        <v>1397</v>
      </c>
      <c r="O7" s="24">
        <v>55</v>
      </c>
      <c r="P7" s="30">
        <v>505</v>
      </c>
      <c r="Q7" s="26">
        <v>598</v>
      </c>
      <c r="R7" s="26">
        <v>536</v>
      </c>
      <c r="S7" s="26">
        <f t="shared" ref="S7:S13" si="4">P7+Q7+R7</f>
        <v>1639</v>
      </c>
      <c r="T7" s="24">
        <v>80</v>
      </c>
      <c r="U7" s="21">
        <v>565</v>
      </c>
      <c r="V7" s="19">
        <v>536</v>
      </c>
      <c r="W7" s="19">
        <v>374</v>
      </c>
      <c r="X7" s="19">
        <f t="shared" si="2"/>
        <v>1475</v>
      </c>
      <c r="Y7" s="24">
        <v>70</v>
      </c>
      <c r="Z7" s="21">
        <v>469</v>
      </c>
      <c r="AA7" s="19">
        <v>573</v>
      </c>
      <c r="AB7" s="19">
        <v>426</v>
      </c>
      <c r="AC7" s="19">
        <f t="shared" si="3"/>
        <v>1468</v>
      </c>
      <c r="AD7" s="24">
        <v>75</v>
      </c>
      <c r="AE7" s="19">
        <v>225</v>
      </c>
    </row>
    <row r="8" spans="1:31" x14ac:dyDescent="0.2">
      <c r="A8" s="19">
        <v>6</v>
      </c>
      <c r="B8" s="20" t="s">
        <v>103</v>
      </c>
      <c r="C8" s="20">
        <v>2003</v>
      </c>
      <c r="D8" s="20" t="s">
        <v>98</v>
      </c>
      <c r="E8" s="20" t="s">
        <v>16</v>
      </c>
      <c r="F8" s="21">
        <v>398</v>
      </c>
      <c r="G8" s="19">
        <v>494</v>
      </c>
      <c r="H8" s="19"/>
      <c r="I8" s="26">
        <f t="shared" si="0"/>
        <v>892</v>
      </c>
      <c r="J8" s="24">
        <v>31</v>
      </c>
      <c r="K8" s="19"/>
      <c r="L8" s="19">
        <v>468</v>
      </c>
      <c r="M8" s="19">
        <v>366</v>
      </c>
      <c r="N8" s="22">
        <f t="shared" si="1"/>
        <v>834</v>
      </c>
      <c r="O8" s="24">
        <v>18</v>
      </c>
      <c r="P8" s="30">
        <v>407</v>
      </c>
      <c r="Q8" s="26">
        <v>446</v>
      </c>
      <c r="R8" s="26">
        <v>650</v>
      </c>
      <c r="S8" s="26">
        <f t="shared" si="4"/>
        <v>1503</v>
      </c>
      <c r="T8" s="24">
        <v>65</v>
      </c>
      <c r="U8" s="21">
        <v>389</v>
      </c>
      <c r="V8" s="19">
        <v>494</v>
      </c>
      <c r="W8" s="19">
        <v>618</v>
      </c>
      <c r="X8" s="19">
        <f t="shared" si="2"/>
        <v>1501</v>
      </c>
      <c r="Y8" s="24">
        <v>75</v>
      </c>
      <c r="Z8" s="21">
        <v>467</v>
      </c>
      <c r="AA8" s="19">
        <v>398</v>
      </c>
      <c r="AB8" s="19">
        <v>476</v>
      </c>
      <c r="AC8" s="19">
        <f t="shared" si="3"/>
        <v>1341</v>
      </c>
      <c r="AD8" s="24">
        <v>65</v>
      </c>
      <c r="AE8" s="19">
        <f>AD8+Y8+T8</f>
        <v>205</v>
      </c>
    </row>
    <row r="9" spans="1:31" x14ac:dyDescent="0.2">
      <c r="A9" s="19">
        <v>7</v>
      </c>
      <c r="B9" s="20" t="s">
        <v>104</v>
      </c>
      <c r="C9" s="20">
        <v>2003</v>
      </c>
      <c r="D9" s="20" t="s">
        <v>98</v>
      </c>
      <c r="E9" s="20" t="s">
        <v>30</v>
      </c>
      <c r="F9" s="21">
        <v>640</v>
      </c>
      <c r="G9" s="21">
        <v>543</v>
      </c>
      <c r="H9" s="19">
        <v>277</v>
      </c>
      <c r="I9" s="26">
        <f t="shared" si="0"/>
        <v>1460</v>
      </c>
      <c r="J9" s="24">
        <v>65</v>
      </c>
      <c r="K9" s="19">
        <v>605</v>
      </c>
      <c r="L9" s="19">
        <v>486</v>
      </c>
      <c r="M9" s="19">
        <v>345</v>
      </c>
      <c r="N9" s="22">
        <f t="shared" si="1"/>
        <v>1436</v>
      </c>
      <c r="O9" s="24">
        <v>60</v>
      </c>
      <c r="P9" s="30">
        <v>652</v>
      </c>
      <c r="Q9" s="26">
        <v>579</v>
      </c>
      <c r="R9" s="26">
        <v>336</v>
      </c>
      <c r="S9" s="26">
        <f t="shared" si="4"/>
        <v>1567</v>
      </c>
      <c r="T9" s="24">
        <v>70</v>
      </c>
      <c r="U9" s="21">
        <v>677</v>
      </c>
      <c r="V9" s="19">
        <v>398</v>
      </c>
      <c r="W9" s="19">
        <v>319</v>
      </c>
      <c r="X9" s="19">
        <f t="shared" si="2"/>
        <v>1394</v>
      </c>
      <c r="Y9" s="24">
        <v>65</v>
      </c>
      <c r="Z9" s="26"/>
      <c r="AA9" s="26"/>
      <c r="AB9" s="26"/>
      <c r="AC9" s="19">
        <f t="shared" si="3"/>
        <v>0</v>
      </c>
      <c r="AD9" s="24">
        <v>0</v>
      </c>
      <c r="AE9" s="19">
        <v>200</v>
      </c>
    </row>
    <row r="10" spans="1:31" x14ac:dyDescent="0.2">
      <c r="A10" s="19">
        <v>8</v>
      </c>
      <c r="B10" s="20" t="s">
        <v>105</v>
      </c>
      <c r="C10" s="20">
        <v>2003</v>
      </c>
      <c r="D10" s="20" t="s">
        <v>98</v>
      </c>
      <c r="E10" s="20" t="s">
        <v>30</v>
      </c>
      <c r="F10" s="21">
        <v>470</v>
      </c>
      <c r="G10" s="19">
        <v>446</v>
      </c>
      <c r="H10" s="19">
        <v>288</v>
      </c>
      <c r="I10" s="26">
        <f t="shared" si="0"/>
        <v>1204</v>
      </c>
      <c r="J10" s="24">
        <v>52</v>
      </c>
      <c r="K10" s="19">
        <v>491</v>
      </c>
      <c r="L10" s="19">
        <v>0</v>
      </c>
      <c r="M10" s="19">
        <v>343</v>
      </c>
      <c r="N10" s="22">
        <f t="shared" si="1"/>
        <v>834</v>
      </c>
      <c r="O10" s="24">
        <v>18</v>
      </c>
      <c r="P10" s="30">
        <v>357</v>
      </c>
      <c r="Q10" s="26">
        <v>547</v>
      </c>
      <c r="R10" s="26">
        <v>396</v>
      </c>
      <c r="S10" s="26">
        <f t="shared" si="4"/>
        <v>1300</v>
      </c>
      <c r="T10" s="24">
        <v>52</v>
      </c>
      <c r="U10" s="19">
        <v>0</v>
      </c>
      <c r="V10" s="19">
        <v>494</v>
      </c>
      <c r="W10" s="19">
        <v>364</v>
      </c>
      <c r="X10" s="19">
        <f t="shared" si="2"/>
        <v>858</v>
      </c>
      <c r="Y10" s="24">
        <v>37</v>
      </c>
      <c r="Z10" s="21">
        <v>581</v>
      </c>
      <c r="AA10" s="19">
        <v>602</v>
      </c>
      <c r="AB10" s="19">
        <v>424</v>
      </c>
      <c r="AC10" s="19">
        <f t="shared" si="3"/>
        <v>1607</v>
      </c>
      <c r="AD10" s="24">
        <v>80</v>
      </c>
      <c r="AE10" s="19">
        <f>AD10+T10+J10</f>
        <v>184</v>
      </c>
    </row>
    <row r="11" spans="1:31" x14ac:dyDescent="0.2">
      <c r="A11" s="19">
        <v>9</v>
      </c>
      <c r="B11" s="20" t="s">
        <v>106</v>
      </c>
      <c r="C11" s="20">
        <v>2003</v>
      </c>
      <c r="D11" s="20" t="s">
        <v>98</v>
      </c>
      <c r="E11" s="20" t="s">
        <v>25</v>
      </c>
      <c r="F11" s="21">
        <v>533</v>
      </c>
      <c r="G11" s="21">
        <v>572</v>
      </c>
      <c r="H11" s="19">
        <v>221</v>
      </c>
      <c r="I11" s="26">
        <f t="shared" si="0"/>
        <v>1326</v>
      </c>
      <c r="J11" s="24">
        <v>55</v>
      </c>
      <c r="K11" s="19">
        <v>517</v>
      </c>
      <c r="L11" s="19">
        <v>618</v>
      </c>
      <c r="M11" s="19">
        <v>252</v>
      </c>
      <c r="N11" s="22">
        <f t="shared" si="1"/>
        <v>1387</v>
      </c>
      <c r="O11" s="24">
        <v>52</v>
      </c>
      <c r="P11" s="30">
        <v>587</v>
      </c>
      <c r="Q11" s="26">
        <v>691</v>
      </c>
      <c r="R11" s="26">
        <v>169</v>
      </c>
      <c r="S11" s="26">
        <f t="shared" si="4"/>
        <v>1447</v>
      </c>
      <c r="T11" s="24">
        <v>60</v>
      </c>
      <c r="U11" s="26"/>
      <c r="V11" s="26"/>
      <c r="W11" s="26"/>
      <c r="X11" s="26"/>
      <c r="Y11" s="24">
        <v>0</v>
      </c>
      <c r="Z11" s="26"/>
      <c r="AA11" s="26"/>
      <c r="AB11" s="26"/>
      <c r="AC11" s="19">
        <f t="shared" si="3"/>
        <v>0</v>
      </c>
      <c r="AD11" s="24">
        <v>0</v>
      </c>
      <c r="AE11" s="19">
        <v>167</v>
      </c>
    </row>
    <row r="12" spans="1:31" x14ac:dyDescent="0.2">
      <c r="A12" s="19">
        <v>10</v>
      </c>
      <c r="B12" s="20" t="s">
        <v>107</v>
      </c>
      <c r="C12" s="20">
        <v>2004</v>
      </c>
      <c r="D12" s="20" t="s">
        <v>98</v>
      </c>
      <c r="E12" s="20" t="s">
        <v>66</v>
      </c>
      <c r="F12" s="42"/>
      <c r="G12" s="19">
        <v>446</v>
      </c>
      <c r="H12" s="19">
        <v>404</v>
      </c>
      <c r="I12" s="26">
        <f t="shared" si="0"/>
        <v>850</v>
      </c>
      <c r="J12" s="24">
        <v>20</v>
      </c>
      <c r="K12" s="19">
        <v>185</v>
      </c>
      <c r="L12" s="19">
        <v>309</v>
      </c>
      <c r="M12" s="19">
        <v>431</v>
      </c>
      <c r="N12" s="22">
        <f t="shared" si="1"/>
        <v>925</v>
      </c>
      <c r="O12" s="24">
        <v>22</v>
      </c>
      <c r="P12" s="30">
        <v>246</v>
      </c>
      <c r="Q12" s="26"/>
      <c r="R12" s="26">
        <v>769</v>
      </c>
      <c r="S12" s="26">
        <f t="shared" si="4"/>
        <v>1015</v>
      </c>
      <c r="T12" s="24">
        <v>43</v>
      </c>
      <c r="U12" s="21">
        <v>333</v>
      </c>
      <c r="V12" s="19">
        <v>351</v>
      </c>
      <c r="W12" s="19">
        <v>705</v>
      </c>
      <c r="X12" s="19">
        <f>U12+V12+W12</f>
        <v>1389</v>
      </c>
      <c r="Y12" s="24">
        <v>60</v>
      </c>
      <c r="Z12" s="21">
        <v>177</v>
      </c>
      <c r="AA12" s="19">
        <v>494</v>
      </c>
      <c r="AB12" s="19">
        <v>519</v>
      </c>
      <c r="AC12" s="19">
        <f t="shared" si="3"/>
        <v>1190</v>
      </c>
      <c r="AD12" s="24">
        <v>49</v>
      </c>
      <c r="AE12" s="19">
        <f>AD12+Y12+T12</f>
        <v>152</v>
      </c>
    </row>
    <row r="13" spans="1:31" x14ac:dyDescent="0.2">
      <c r="A13" s="19">
        <v>11</v>
      </c>
      <c r="B13" s="20" t="s">
        <v>108</v>
      </c>
      <c r="C13" s="20">
        <v>2003</v>
      </c>
      <c r="D13" s="20" t="s">
        <v>98</v>
      </c>
      <c r="E13" s="20" t="s">
        <v>30</v>
      </c>
      <c r="F13" s="21">
        <v>431</v>
      </c>
      <c r="G13" s="21">
        <v>351</v>
      </c>
      <c r="H13" s="19">
        <v>179</v>
      </c>
      <c r="I13" s="26">
        <f t="shared" si="0"/>
        <v>961</v>
      </c>
      <c r="J13" s="24">
        <v>37</v>
      </c>
      <c r="K13" s="19">
        <v>480</v>
      </c>
      <c r="L13" s="19">
        <v>481</v>
      </c>
      <c r="M13" s="19">
        <v>268</v>
      </c>
      <c r="N13" s="22">
        <f t="shared" si="1"/>
        <v>1229</v>
      </c>
      <c r="O13" s="24">
        <v>46</v>
      </c>
      <c r="P13" s="30">
        <v>476</v>
      </c>
      <c r="Q13" s="26">
        <v>278</v>
      </c>
      <c r="R13" s="26">
        <v>199</v>
      </c>
      <c r="S13" s="26">
        <f t="shared" si="4"/>
        <v>953</v>
      </c>
      <c r="T13" s="24">
        <v>40</v>
      </c>
      <c r="U13" s="21">
        <v>522</v>
      </c>
      <c r="V13" s="19">
        <v>446</v>
      </c>
      <c r="W13" s="19">
        <v>108</v>
      </c>
      <c r="X13" s="19">
        <f>U13+V13+W13</f>
        <v>1076</v>
      </c>
      <c r="Y13" s="24">
        <v>43</v>
      </c>
      <c r="Z13" s="21">
        <v>475</v>
      </c>
      <c r="AA13" s="19">
        <v>446</v>
      </c>
      <c r="AB13" s="19">
        <v>378</v>
      </c>
      <c r="AC13" s="19">
        <f t="shared" si="3"/>
        <v>1299</v>
      </c>
      <c r="AD13" s="24">
        <v>60</v>
      </c>
      <c r="AE13" s="19">
        <v>149</v>
      </c>
    </row>
    <row r="14" spans="1:31" x14ac:dyDescent="0.2">
      <c r="A14" s="19">
        <v>12</v>
      </c>
      <c r="B14" s="20" t="s">
        <v>109</v>
      </c>
      <c r="C14" s="20">
        <v>2004</v>
      </c>
      <c r="D14" s="20" t="s">
        <v>98</v>
      </c>
      <c r="E14" s="20" t="s">
        <v>32</v>
      </c>
      <c r="F14" s="21">
        <v>277</v>
      </c>
      <c r="G14" s="21">
        <v>395</v>
      </c>
      <c r="H14" s="19">
        <v>319</v>
      </c>
      <c r="I14" s="26">
        <f t="shared" si="0"/>
        <v>991</v>
      </c>
      <c r="J14" s="24">
        <v>43</v>
      </c>
      <c r="K14" s="19">
        <v>368</v>
      </c>
      <c r="L14" s="19">
        <v>376</v>
      </c>
      <c r="M14" s="19">
        <v>475</v>
      </c>
      <c r="N14" s="22">
        <f t="shared" si="1"/>
        <v>1219</v>
      </c>
      <c r="O14" s="24">
        <v>43</v>
      </c>
      <c r="P14" s="26"/>
      <c r="Q14" s="26"/>
      <c r="R14" s="26"/>
      <c r="S14" s="26"/>
      <c r="T14" s="24">
        <v>0</v>
      </c>
      <c r="U14" s="21">
        <v>328</v>
      </c>
      <c r="V14" s="19">
        <v>443</v>
      </c>
      <c r="W14" s="19">
        <v>374</v>
      </c>
      <c r="X14" s="19">
        <f>U14+V14+W14</f>
        <v>1145</v>
      </c>
      <c r="Y14" s="24">
        <v>49</v>
      </c>
      <c r="Z14" s="21">
        <v>282</v>
      </c>
      <c r="AA14" s="19">
        <v>543</v>
      </c>
      <c r="AB14" s="19">
        <v>450</v>
      </c>
      <c r="AC14" s="19">
        <f t="shared" si="3"/>
        <v>1275</v>
      </c>
      <c r="AD14" s="24">
        <v>52</v>
      </c>
      <c r="AE14" s="19">
        <f>AD14+Y14+O14</f>
        <v>144</v>
      </c>
    </row>
    <row r="15" spans="1:31" x14ac:dyDescent="0.2">
      <c r="A15" s="19">
        <v>13</v>
      </c>
      <c r="B15" s="43" t="s">
        <v>110</v>
      </c>
      <c r="C15" s="43">
        <v>2004</v>
      </c>
      <c r="D15" s="43" t="s">
        <v>98</v>
      </c>
      <c r="E15" s="43" t="s">
        <v>32</v>
      </c>
      <c r="F15" s="21"/>
      <c r="G15" s="19"/>
      <c r="H15" s="19"/>
      <c r="I15" s="22"/>
      <c r="J15" s="24">
        <v>0</v>
      </c>
      <c r="K15" s="21">
        <v>536</v>
      </c>
      <c r="L15" s="19">
        <v>504</v>
      </c>
      <c r="M15" s="19">
        <v>402</v>
      </c>
      <c r="N15" s="22">
        <f t="shared" si="1"/>
        <v>1442</v>
      </c>
      <c r="O15" s="24">
        <v>70</v>
      </c>
      <c r="P15" s="30">
        <v>525</v>
      </c>
      <c r="Q15" s="26">
        <v>548</v>
      </c>
      <c r="R15" s="26">
        <v>305</v>
      </c>
      <c r="S15" s="26">
        <f>P15+Q15+R15</f>
        <v>1378</v>
      </c>
      <c r="T15" s="24">
        <v>55</v>
      </c>
      <c r="U15" s="26"/>
      <c r="V15" s="26"/>
      <c r="W15" s="26"/>
      <c r="X15" s="26"/>
      <c r="Y15" s="24">
        <v>0</v>
      </c>
      <c r="Z15" s="26"/>
      <c r="AA15" s="26"/>
      <c r="AB15" s="26"/>
      <c r="AC15" s="19">
        <f t="shared" si="3"/>
        <v>0</v>
      </c>
      <c r="AD15" s="24">
        <v>0</v>
      </c>
      <c r="AE15" s="19">
        <v>125</v>
      </c>
    </row>
    <row r="16" spans="1:31" ht="16.5" customHeight="1" x14ac:dyDescent="0.2">
      <c r="A16" s="19">
        <v>14</v>
      </c>
      <c r="B16" s="20" t="s">
        <v>111</v>
      </c>
      <c r="C16" s="20">
        <v>2004</v>
      </c>
      <c r="D16" s="20" t="s">
        <v>98</v>
      </c>
      <c r="E16" s="20" t="s">
        <v>56</v>
      </c>
      <c r="F16" s="21">
        <v>511</v>
      </c>
      <c r="G16" s="21"/>
      <c r="H16" s="19">
        <v>366</v>
      </c>
      <c r="I16" s="26">
        <f t="shared" ref="I16:I23" si="5">SUM(F16:H16)</f>
        <v>877</v>
      </c>
      <c r="J16" s="24">
        <v>28</v>
      </c>
      <c r="K16" s="19"/>
      <c r="L16" s="19">
        <v>456</v>
      </c>
      <c r="M16" s="19">
        <v>382</v>
      </c>
      <c r="N16" s="22">
        <f t="shared" si="1"/>
        <v>838</v>
      </c>
      <c r="O16" s="24">
        <v>20</v>
      </c>
      <c r="P16" s="26"/>
      <c r="Q16" s="26"/>
      <c r="R16" s="26"/>
      <c r="S16" s="26"/>
      <c r="T16" s="24">
        <v>0</v>
      </c>
      <c r="U16" s="26"/>
      <c r="V16" s="26"/>
      <c r="W16" s="26"/>
      <c r="X16" s="26"/>
      <c r="Y16" s="24">
        <v>0</v>
      </c>
      <c r="Z16" s="21">
        <v>577</v>
      </c>
      <c r="AA16" s="19">
        <v>573</v>
      </c>
      <c r="AB16" s="19">
        <v>267</v>
      </c>
      <c r="AC16" s="19">
        <f t="shared" si="3"/>
        <v>1417</v>
      </c>
      <c r="AD16" s="24">
        <v>70</v>
      </c>
      <c r="AE16" s="19">
        <f>AD16+O16+J16</f>
        <v>118</v>
      </c>
    </row>
    <row r="17" spans="1:31" ht="15.75" customHeight="1" x14ac:dyDescent="0.2">
      <c r="A17" s="19">
        <v>15</v>
      </c>
      <c r="B17" s="20" t="s">
        <v>112</v>
      </c>
      <c r="C17" s="20">
        <v>2004</v>
      </c>
      <c r="D17" s="20" t="s">
        <v>98</v>
      </c>
      <c r="E17" s="20" t="s">
        <v>56</v>
      </c>
      <c r="F17" s="21">
        <v>378</v>
      </c>
      <c r="G17" s="21">
        <v>418</v>
      </c>
      <c r="H17" s="19"/>
      <c r="I17" s="26">
        <f t="shared" si="5"/>
        <v>796</v>
      </c>
      <c r="J17" s="24">
        <v>14</v>
      </c>
      <c r="K17" s="19"/>
      <c r="L17" s="19">
        <v>386</v>
      </c>
      <c r="M17" s="19">
        <v>192</v>
      </c>
      <c r="N17" s="22">
        <f t="shared" si="1"/>
        <v>578</v>
      </c>
      <c r="O17" s="24">
        <v>4</v>
      </c>
      <c r="P17" s="26"/>
      <c r="Q17" s="26"/>
      <c r="R17" s="26"/>
      <c r="S17" s="26"/>
      <c r="T17" s="24">
        <v>0</v>
      </c>
      <c r="U17" s="21">
        <v>532</v>
      </c>
      <c r="V17" s="19">
        <v>709</v>
      </c>
      <c r="W17" s="19">
        <v>143</v>
      </c>
      <c r="X17" s="19">
        <f>U17+V17+W17</f>
        <v>1384</v>
      </c>
      <c r="Y17" s="24">
        <v>55</v>
      </c>
      <c r="Z17" s="21">
        <v>437</v>
      </c>
      <c r="AA17" s="19">
        <v>446</v>
      </c>
      <c r="AB17" s="19">
        <v>237</v>
      </c>
      <c r="AC17" s="19">
        <f t="shared" si="3"/>
        <v>1120</v>
      </c>
      <c r="AD17" s="24">
        <v>43</v>
      </c>
      <c r="AE17" s="19">
        <f>AD17+Y17+J17</f>
        <v>112</v>
      </c>
    </row>
    <row r="18" spans="1:31" ht="16.5" customHeight="1" x14ac:dyDescent="0.2">
      <c r="A18" s="19">
        <v>16</v>
      </c>
      <c r="B18" s="20" t="s">
        <v>113</v>
      </c>
      <c r="C18" s="20">
        <v>2004</v>
      </c>
      <c r="D18" s="20" t="s">
        <v>98</v>
      </c>
      <c r="E18" s="20" t="s">
        <v>56</v>
      </c>
      <c r="F18" s="21">
        <v>493</v>
      </c>
      <c r="G18" s="21"/>
      <c r="H18" s="19"/>
      <c r="I18" s="26">
        <f t="shared" si="5"/>
        <v>493</v>
      </c>
      <c r="J18" s="24">
        <v>1</v>
      </c>
      <c r="K18" s="19"/>
      <c r="L18" s="19">
        <v>386</v>
      </c>
      <c r="M18" s="19">
        <v>290</v>
      </c>
      <c r="N18" s="22">
        <f t="shared" si="1"/>
        <v>676</v>
      </c>
      <c r="O18" s="24">
        <v>8</v>
      </c>
      <c r="P18" s="26"/>
      <c r="Q18" s="26"/>
      <c r="R18" s="26"/>
      <c r="S18" s="26"/>
      <c r="T18" s="24">
        <v>0</v>
      </c>
      <c r="U18" s="21">
        <v>474</v>
      </c>
      <c r="V18" s="19">
        <v>494</v>
      </c>
      <c r="W18" s="19">
        <v>120</v>
      </c>
      <c r="X18" s="19">
        <f>U18+V18+W18</f>
        <v>1088</v>
      </c>
      <c r="Y18" s="24">
        <v>46</v>
      </c>
      <c r="Z18" s="21">
        <v>539</v>
      </c>
      <c r="AA18" s="19">
        <v>446</v>
      </c>
      <c r="AB18" s="19">
        <v>311</v>
      </c>
      <c r="AC18" s="19">
        <f t="shared" si="3"/>
        <v>1296</v>
      </c>
      <c r="AD18" s="24">
        <v>55</v>
      </c>
      <c r="AE18" s="19">
        <f>AD18+Y18+O18</f>
        <v>109</v>
      </c>
    </row>
    <row r="19" spans="1:31" x14ac:dyDescent="0.2">
      <c r="A19" s="19">
        <v>17</v>
      </c>
      <c r="B19" s="20" t="s">
        <v>114</v>
      </c>
      <c r="C19" s="20">
        <v>2004</v>
      </c>
      <c r="D19" s="20" t="s">
        <v>98</v>
      </c>
      <c r="E19" s="20" t="s">
        <v>16</v>
      </c>
      <c r="F19" s="21">
        <v>475</v>
      </c>
      <c r="G19" s="21">
        <v>494</v>
      </c>
      <c r="H19" s="19"/>
      <c r="I19" s="26">
        <f t="shared" si="5"/>
        <v>969</v>
      </c>
      <c r="J19" s="24">
        <v>40</v>
      </c>
      <c r="K19" s="19">
        <v>666</v>
      </c>
      <c r="L19" s="19">
        <v>504</v>
      </c>
      <c r="M19" s="19">
        <v>271</v>
      </c>
      <c r="N19" s="22">
        <f t="shared" si="1"/>
        <v>1441</v>
      </c>
      <c r="O19" s="24">
        <v>65</v>
      </c>
      <c r="P19" s="26"/>
      <c r="Q19" s="26"/>
      <c r="R19" s="26"/>
      <c r="S19" s="26"/>
      <c r="T19" s="24">
        <v>0</v>
      </c>
      <c r="U19" s="26"/>
      <c r="V19" s="26"/>
      <c r="W19" s="26"/>
      <c r="X19" s="26"/>
      <c r="Y19" s="24">
        <v>0</v>
      </c>
      <c r="Z19" s="26"/>
      <c r="AA19" s="26"/>
      <c r="AB19" s="26"/>
      <c r="AC19" s="19">
        <f t="shared" si="3"/>
        <v>0</v>
      </c>
      <c r="AD19" s="24">
        <v>0</v>
      </c>
      <c r="AE19" s="19">
        <v>105</v>
      </c>
    </row>
    <row r="20" spans="1:31" x14ac:dyDescent="0.2">
      <c r="A20" s="19">
        <v>18</v>
      </c>
      <c r="B20" s="20" t="s">
        <v>115</v>
      </c>
      <c r="C20" s="20">
        <v>2004</v>
      </c>
      <c r="D20" s="20" t="s">
        <v>98</v>
      </c>
      <c r="E20" s="20" t="s">
        <v>30</v>
      </c>
      <c r="F20" s="21">
        <v>290</v>
      </c>
      <c r="G20" s="19">
        <v>351</v>
      </c>
      <c r="H20" s="19">
        <v>213</v>
      </c>
      <c r="I20" s="26">
        <f t="shared" si="5"/>
        <v>854</v>
      </c>
      <c r="J20" s="24">
        <v>25</v>
      </c>
      <c r="K20" s="19">
        <v>175</v>
      </c>
      <c r="L20" s="19">
        <v>68</v>
      </c>
      <c r="M20" s="19">
        <v>205</v>
      </c>
      <c r="N20" s="22">
        <f t="shared" si="1"/>
        <v>448</v>
      </c>
      <c r="O20" s="24">
        <v>1</v>
      </c>
      <c r="P20" s="30">
        <v>222</v>
      </c>
      <c r="Q20" s="26">
        <v>292</v>
      </c>
      <c r="R20" s="26">
        <v>276</v>
      </c>
      <c r="S20" s="26">
        <f>P20+Q20+R20</f>
        <v>790</v>
      </c>
      <c r="T20" s="24">
        <v>37</v>
      </c>
      <c r="U20" s="26"/>
      <c r="V20" s="26"/>
      <c r="W20" s="26"/>
      <c r="X20" s="26"/>
      <c r="Y20" s="24">
        <v>0</v>
      </c>
      <c r="Z20" s="21">
        <v>199</v>
      </c>
      <c r="AA20" s="19">
        <v>398</v>
      </c>
      <c r="AB20" s="19">
        <v>287</v>
      </c>
      <c r="AC20" s="19">
        <f t="shared" si="3"/>
        <v>884</v>
      </c>
      <c r="AD20" s="24">
        <v>40</v>
      </c>
      <c r="AE20" s="19">
        <f>AD20+T20+J20</f>
        <v>102</v>
      </c>
    </row>
    <row r="21" spans="1:31" x14ac:dyDescent="0.2">
      <c r="A21" s="19">
        <v>19</v>
      </c>
      <c r="B21" s="20" t="s">
        <v>116</v>
      </c>
      <c r="C21" s="20">
        <v>2004</v>
      </c>
      <c r="D21" s="20" t="s">
        <v>98</v>
      </c>
      <c r="E21" s="20" t="s">
        <v>32</v>
      </c>
      <c r="F21" s="21">
        <v>381</v>
      </c>
      <c r="G21" s="19">
        <v>340</v>
      </c>
      <c r="H21" s="19">
        <v>130</v>
      </c>
      <c r="I21" s="26">
        <f t="shared" si="5"/>
        <v>851</v>
      </c>
      <c r="J21" s="24">
        <v>22</v>
      </c>
      <c r="K21" s="19"/>
      <c r="L21" s="19"/>
      <c r="M21" s="19"/>
      <c r="N21" s="22">
        <f t="shared" si="1"/>
        <v>0</v>
      </c>
      <c r="O21" s="24">
        <v>0</v>
      </c>
      <c r="P21" s="26"/>
      <c r="Q21" s="26"/>
      <c r="R21" s="26"/>
      <c r="S21" s="26"/>
      <c r="T21" s="24">
        <v>0</v>
      </c>
      <c r="U21" s="21">
        <v>379</v>
      </c>
      <c r="V21" s="19">
        <v>367</v>
      </c>
      <c r="W21" s="19">
        <v>200</v>
      </c>
      <c r="X21" s="19">
        <f>U21+V21+W21</f>
        <v>946</v>
      </c>
      <c r="Y21" s="24">
        <v>40</v>
      </c>
      <c r="Z21" s="21">
        <v>282</v>
      </c>
      <c r="AA21" s="19">
        <v>304</v>
      </c>
      <c r="AB21" s="19">
        <v>258</v>
      </c>
      <c r="AC21" s="19">
        <f t="shared" si="3"/>
        <v>844</v>
      </c>
      <c r="AD21" s="24">
        <v>37</v>
      </c>
      <c r="AE21" s="19">
        <f>AD21+Y21+J21</f>
        <v>99</v>
      </c>
    </row>
    <row r="22" spans="1:31" x14ac:dyDescent="0.2">
      <c r="A22" s="19">
        <v>20</v>
      </c>
      <c r="B22" s="20" t="s">
        <v>117</v>
      </c>
      <c r="C22" s="20">
        <v>2004</v>
      </c>
      <c r="D22" s="20" t="s">
        <v>98</v>
      </c>
      <c r="E22" s="20" t="s">
        <v>32</v>
      </c>
      <c r="F22" s="21">
        <v>378</v>
      </c>
      <c r="G22" s="21">
        <v>366</v>
      </c>
      <c r="H22" s="19">
        <v>213</v>
      </c>
      <c r="I22" s="26">
        <f t="shared" si="5"/>
        <v>957</v>
      </c>
      <c r="J22" s="24">
        <v>34</v>
      </c>
      <c r="K22" s="19">
        <v>199</v>
      </c>
      <c r="L22" s="19">
        <v>509</v>
      </c>
      <c r="M22" s="19">
        <v>336</v>
      </c>
      <c r="N22" s="22">
        <f t="shared" si="1"/>
        <v>1044</v>
      </c>
      <c r="O22" s="24">
        <v>28</v>
      </c>
      <c r="P22" s="26"/>
      <c r="Q22" s="26"/>
      <c r="R22" s="26"/>
      <c r="S22" s="26"/>
      <c r="T22" s="24">
        <v>0</v>
      </c>
      <c r="U22" s="26"/>
      <c r="V22" s="26"/>
      <c r="W22" s="26"/>
      <c r="X22" s="26"/>
      <c r="Y22" s="24">
        <v>0</v>
      </c>
      <c r="Z22" s="21">
        <v>85</v>
      </c>
      <c r="AA22" s="19">
        <v>398</v>
      </c>
      <c r="AB22" s="19">
        <v>330</v>
      </c>
      <c r="AC22" s="19">
        <f t="shared" si="3"/>
        <v>813</v>
      </c>
      <c r="AD22" s="24">
        <v>34</v>
      </c>
      <c r="AE22" s="19">
        <f>AD22+O22+J22</f>
        <v>96</v>
      </c>
    </row>
    <row r="23" spans="1:31" x14ac:dyDescent="0.2">
      <c r="A23" s="11">
        <v>21</v>
      </c>
      <c r="B23" s="31" t="s">
        <v>118</v>
      </c>
      <c r="C23" s="31">
        <v>2003</v>
      </c>
      <c r="D23" s="31" t="s">
        <v>98</v>
      </c>
      <c r="E23" s="31" t="s">
        <v>119</v>
      </c>
      <c r="F23" s="32">
        <v>703</v>
      </c>
      <c r="G23" s="11"/>
      <c r="H23" s="11"/>
      <c r="I23" s="37">
        <f t="shared" si="5"/>
        <v>703</v>
      </c>
      <c r="J23" s="24">
        <v>8</v>
      </c>
      <c r="K23" s="11"/>
      <c r="L23" s="11"/>
      <c r="M23" s="11"/>
      <c r="N23" s="14">
        <f t="shared" si="1"/>
        <v>0</v>
      </c>
      <c r="O23" s="24">
        <v>0</v>
      </c>
      <c r="P23" s="44">
        <v>627</v>
      </c>
      <c r="Q23" s="37"/>
      <c r="R23" s="37"/>
      <c r="S23" s="37">
        <f>P23+Q23+R23</f>
        <v>627</v>
      </c>
      <c r="T23" s="24">
        <v>28</v>
      </c>
      <c r="U23" s="32">
        <v>758</v>
      </c>
      <c r="V23" s="11"/>
      <c r="W23" s="11"/>
      <c r="X23" s="11">
        <f>U23+V23+W23</f>
        <v>758</v>
      </c>
      <c r="Y23" s="24">
        <v>34</v>
      </c>
      <c r="Z23" s="32">
        <v>648</v>
      </c>
      <c r="AA23" s="11">
        <v>0</v>
      </c>
      <c r="AB23" s="11">
        <v>0</v>
      </c>
      <c r="AC23" s="11">
        <f t="shared" si="3"/>
        <v>648</v>
      </c>
      <c r="AD23" s="24">
        <v>31</v>
      </c>
      <c r="AE23" s="11">
        <f>AD23+Y23+T23</f>
        <v>93</v>
      </c>
    </row>
    <row r="24" spans="1:31" x14ac:dyDescent="0.2">
      <c r="A24" s="11">
        <v>22</v>
      </c>
      <c r="B24" s="34" t="s">
        <v>120</v>
      </c>
      <c r="C24" s="34">
        <v>2004</v>
      </c>
      <c r="D24" s="34" t="s">
        <v>98</v>
      </c>
      <c r="E24" s="34" t="s">
        <v>32</v>
      </c>
      <c r="F24" s="11"/>
      <c r="G24" s="11"/>
      <c r="H24" s="11"/>
      <c r="I24" s="37"/>
      <c r="J24" s="24">
        <v>0</v>
      </c>
      <c r="K24" s="11">
        <v>276</v>
      </c>
      <c r="L24" s="11">
        <v>463</v>
      </c>
      <c r="M24" s="11">
        <v>396</v>
      </c>
      <c r="N24" s="14">
        <f t="shared" si="1"/>
        <v>1135</v>
      </c>
      <c r="O24" s="24">
        <v>34</v>
      </c>
      <c r="P24" s="44">
        <v>360</v>
      </c>
      <c r="Q24" s="37">
        <v>474</v>
      </c>
      <c r="R24" s="37">
        <v>317</v>
      </c>
      <c r="S24" s="37">
        <f>P24+Q24+R24</f>
        <v>1151</v>
      </c>
      <c r="T24" s="24">
        <v>49</v>
      </c>
      <c r="U24" s="37"/>
      <c r="V24" s="37"/>
      <c r="W24" s="37"/>
      <c r="X24" s="37"/>
      <c r="Y24" s="24">
        <v>0</v>
      </c>
      <c r="Z24" s="37"/>
      <c r="AA24" s="37"/>
      <c r="AB24" s="37"/>
      <c r="AC24" s="11">
        <f t="shared" si="3"/>
        <v>0</v>
      </c>
      <c r="AD24" s="24">
        <v>0</v>
      </c>
      <c r="AE24" s="11">
        <v>83</v>
      </c>
    </row>
    <row r="25" spans="1:31" x14ac:dyDescent="0.2">
      <c r="A25" s="11">
        <v>23</v>
      </c>
      <c r="B25" s="31" t="s">
        <v>121</v>
      </c>
      <c r="C25" s="31">
        <v>2003</v>
      </c>
      <c r="D25" s="31" t="s">
        <v>98</v>
      </c>
      <c r="E25" s="31" t="s">
        <v>122</v>
      </c>
      <c r="F25" s="32">
        <v>760</v>
      </c>
      <c r="G25" s="32">
        <v>398</v>
      </c>
      <c r="H25" s="11">
        <v>370</v>
      </c>
      <c r="I25" s="37">
        <f>SUM(F25:H25)</f>
        <v>1528</v>
      </c>
      <c r="J25" s="24">
        <v>70</v>
      </c>
      <c r="K25" s="11"/>
      <c r="L25" s="11"/>
      <c r="M25" s="11">
        <v>538</v>
      </c>
      <c r="N25" s="14">
        <f t="shared" si="1"/>
        <v>538</v>
      </c>
      <c r="O25" s="24">
        <v>2</v>
      </c>
      <c r="P25" s="37"/>
      <c r="Q25" s="37"/>
      <c r="R25" s="37"/>
      <c r="S25" s="37"/>
      <c r="T25" s="24">
        <v>0</v>
      </c>
      <c r="U25" s="37"/>
      <c r="V25" s="37"/>
      <c r="W25" s="37"/>
      <c r="X25" s="37"/>
      <c r="Y25" s="24">
        <v>0</v>
      </c>
      <c r="Z25" s="37"/>
      <c r="AA25" s="37"/>
      <c r="AB25" s="37"/>
      <c r="AC25" s="11">
        <f t="shared" si="3"/>
        <v>0</v>
      </c>
      <c r="AD25" s="24">
        <v>0</v>
      </c>
      <c r="AE25" s="11">
        <v>72</v>
      </c>
    </row>
    <row r="26" spans="1:31" x14ac:dyDescent="0.2">
      <c r="A26" s="11">
        <v>24</v>
      </c>
      <c r="B26" s="31" t="s">
        <v>123</v>
      </c>
      <c r="C26" s="31">
        <v>2004</v>
      </c>
      <c r="D26" s="31" t="s">
        <v>98</v>
      </c>
      <c r="E26" s="31" t="s">
        <v>16</v>
      </c>
      <c r="F26" s="32">
        <v>143</v>
      </c>
      <c r="G26" s="32" t="s">
        <v>5</v>
      </c>
      <c r="H26" s="11"/>
      <c r="I26" s="37">
        <f>SUM(F26:H26)</f>
        <v>143</v>
      </c>
      <c r="J26" s="24">
        <v>1</v>
      </c>
      <c r="K26" s="11">
        <v>247</v>
      </c>
      <c r="L26" s="11">
        <v>275</v>
      </c>
      <c r="M26" s="11"/>
      <c r="N26" s="14">
        <f t="shared" si="1"/>
        <v>522</v>
      </c>
      <c r="O26" s="24">
        <v>1</v>
      </c>
      <c r="P26" s="44">
        <v>134</v>
      </c>
      <c r="Q26" s="37">
        <v>0</v>
      </c>
      <c r="R26" s="37"/>
      <c r="S26" s="37">
        <f>P26+Q26+R26</f>
        <v>134</v>
      </c>
      <c r="T26" s="24">
        <v>20</v>
      </c>
      <c r="U26" s="32">
        <v>101</v>
      </c>
      <c r="V26" s="11"/>
      <c r="W26" s="11"/>
      <c r="X26" s="11">
        <f>U26+V26+W26</f>
        <v>101</v>
      </c>
      <c r="Y26" s="24">
        <v>25</v>
      </c>
      <c r="Z26" s="32">
        <v>163</v>
      </c>
      <c r="AA26" s="11">
        <v>0</v>
      </c>
      <c r="AB26" s="11">
        <v>0</v>
      </c>
      <c r="AC26" s="11">
        <f t="shared" si="3"/>
        <v>163</v>
      </c>
      <c r="AD26" s="24">
        <v>16</v>
      </c>
      <c r="AE26" s="11">
        <f>AD26+Y26+T26</f>
        <v>61</v>
      </c>
    </row>
    <row r="27" spans="1:31" x14ac:dyDescent="0.2">
      <c r="A27" s="11">
        <v>25</v>
      </c>
      <c r="B27" s="31" t="s">
        <v>124</v>
      </c>
      <c r="C27" s="31">
        <v>2003</v>
      </c>
      <c r="D27" s="31" t="s">
        <v>98</v>
      </c>
      <c r="E27" s="31" t="s">
        <v>64</v>
      </c>
      <c r="F27" s="32">
        <v>581</v>
      </c>
      <c r="G27" s="32"/>
      <c r="H27" s="11"/>
      <c r="I27" s="37">
        <f>SUM(F27:H27)</f>
        <v>581</v>
      </c>
      <c r="J27" s="24">
        <v>4</v>
      </c>
      <c r="K27" s="11">
        <v>762</v>
      </c>
      <c r="L27" s="11">
        <v>0</v>
      </c>
      <c r="M27" s="11"/>
      <c r="N27" s="14">
        <f t="shared" si="1"/>
        <v>762</v>
      </c>
      <c r="O27" s="24">
        <v>14</v>
      </c>
      <c r="P27" s="44">
        <v>774</v>
      </c>
      <c r="Q27" s="37"/>
      <c r="R27" s="37"/>
      <c r="S27" s="37">
        <f>P27+Q27+R27</f>
        <v>774</v>
      </c>
      <c r="T27" s="24">
        <v>34</v>
      </c>
      <c r="U27" s="37"/>
      <c r="V27" s="37"/>
      <c r="W27" s="37"/>
      <c r="X27" s="37"/>
      <c r="Y27" s="24">
        <v>0</v>
      </c>
      <c r="Z27" s="37"/>
      <c r="AA27" s="37"/>
      <c r="AB27" s="37"/>
      <c r="AC27" s="11">
        <f t="shared" si="3"/>
        <v>0</v>
      </c>
      <c r="AD27" s="24">
        <v>0</v>
      </c>
      <c r="AE27" s="11">
        <v>52</v>
      </c>
    </row>
    <row r="28" spans="1:31" x14ac:dyDescent="0.2">
      <c r="A28" s="11">
        <v>26</v>
      </c>
      <c r="B28" s="31" t="s">
        <v>125</v>
      </c>
      <c r="C28" s="31">
        <v>2003</v>
      </c>
      <c r="D28" s="31" t="s">
        <v>98</v>
      </c>
      <c r="E28" s="31" t="s">
        <v>122</v>
      </c>
      <c r="F28" s="32">
        <v>378</v>
      </c>
      <c r="G28" s="32">
        <v>494</v>
      </c>
      <c r="H28" s="11">
        <v>315</v>
      </c>
      <c r="I28" s="37">
        <f>SUM(F28:H28)</f>
        <v>1187</v>
      </c>
      <c r="J28" s="24">
        <v>49</v>
      </c>
      <c r="K28" s="11"/>
      <c r="L28" s="11"/>
      <c r="M28" s="11"/>
      <c r="N28" s="14">
        <f t="shared" si="1"/>
        <v>0</v>
      </c>
      <c r="O28" s="24">
        <v>0</v>
      </c>
      <c r="P28" s="37"/>
      <c r="Q28" s="37"/>
      <c r="R28" s="37"/>
      <c r="S28" s="37"/>
      <c r="T28" s="24">
        <v>0</v>
      </c>
      <c r="U28" s="37"/>
      <c r="V28" s="37"/>
      <c r="W28" s="37"/>
      <c r="X28" s="37"/>
      <c r="Y28" s="24">
        <v>0</v>
      </c>
      <c r="Z28" s="37"/>
      <c r="AA28" s="37"/>
      <c r="AB28" s="37"/>
      <c r="AC28" s="11">
        <f t="shared" si="3"/>
        <v>0</v>
      </c>
      <c r="AD28" s="24">
        <v>0</v>
      </c>
      <c r="AE28" s="11">
        <v>49</v>
      </c>
    </row>
    <row r="29" spans="1:31" x14ac:dyDescent="0.2">
      <c r="A29" s="11">
        <v>27</v>
      </c>
      <c r="B29" s="34" t="s">
        <v>126</v>
      </c>
      <c r="C29" s="34">
        <v>2003</v>
      </c>
      <c r="D29" s="34" t="s">
        <v>98</v>
      </c>
      <c r="E29" s="34" t="s">
        <v>32</v>
      </c>
      <c r="F29" s="11"/>
      <c r="G29" s="11"/>
      <c r="H29" s="11"/>
      <c r="I29" s="37"/>
      <c r="J29" s="24">
        <v>0</v>
      </c>
      <c r="K29" s="11">
        <v>457</v>
      </c>
      <c r="L29" s="11">
        <v>376</v>
      </c>
      <c r="M29" s="11">
        <v>402</v>
      </c>
      <c r="N29" s="14">
        <f t="shared" si="1"/>
        <v>1235</v>
      </c>
      <c r="O29" s="24">
        <v>49</v>
      </c>
      <c r="P29" s="37"/>
      <c r="Q29" s="37"/>
      <c r="R29" s="37"/>
      <c r="S29" s="37"/>
      <c r="T29" s="24">
        <v>0</v>
      </c>
      <c r="U29" s="37"/>
      <c r="V29" s="37"/>
      <c r="W29" s="37"/>
      <c r="X29" s="37"/>
      <c r="Y29" s="24">
        <v>0</v>
      </c>
      <c r="Z29" s="37"/>
      <c r="AA29" s="37"/>
      <c r="AB29" s="37"/>
      <c r="AC29" s="11">
        <f t="shared" si="3"/>
        <v>0</v>
      </c>
      <c r="AD29" s="24">
        <v>0</v>
      </c>
      <c r="AE29" s="11">
        <v>49</v>
      </c>
    </row>
    <row r="30" spans="1:31" x14ac:dyDescent="0.2">
      <c r="A30" s="11">
        <v>29</v>
      </c>
      <c r="B30" s="34" t="s">
        <v>127</v>
      </c>
      <c r="C30" s="34">
        <v>2003</v>
      </c>
      <c r="D30" s="34" t="s">
        <v>98</v>
      </c>
      <c r="E30" s="34" t="s">
        <v>128</v>
      </c>
      <c r="F30" s="11"/>
      <c r="G30" s="11"/>
      <c r="H30" s="11"/>
      <c r="I30" s="37"/>
      <c r="J30" s="24">
        <v>0</v>
      </c>
      <c r="K30" s="11"/>
      <c r="L30" s="34"/>
      <c r="M30" s="37"/>
      <c r="N30" s="37"/>
      <c r="O30" s="24">
        <v>0</v>
      </c>
      <c r="P30" s="44">
        <v>502</v>
      </c>
      <c r="Q30" s="37">
        <v>376</v>
      </c>
      <c r="R30" s="37">
        <v>245</v>
      </c>
      <c r="S30" s="37">
        <f>P30+Q30+R30</f>
        <v>1123</v>
      </c>
      <c r="T30" s="24">
        <v>46</v>
      </c>
      <c r="U30" s="37"/>
      <c r="V30" s="37"/>
      <c r="W30" s="37"/>
      <c r="X30" s="37"/>
      <c r="Y30" s="24">
        <v>0</v>
      </c>
      <c r="Z30" s="37"/>
      <c r="AA30" s="37"/>
      <c r="AB30" s="37"/>
      <c r="AC30" s="11">
        <f t="shared" si="3"/>
        <v>0</v>
      </c>
      <c r="AD30" s="24">
        <v>0</v>
      </c>
      <c r="AE30" s="11">
        <v>46</v>
      </c>
    </row>
    <row r="31" spans="1:31" x14ac:dyDescent="0.2">
      <c r="A31" s="11">
        <v>28</v>
      </c>
      <c r="B31" s="31" t="s">
        <v>129</v>
      </c>
      <c r="C31" s="31">
        <v>2003</v>
      </c>
      <c r="D31" s="31" t="s">
        <v>98</v>
      </c>
      <c r="E31" s="31" t="s">
        <v>64</v>
      </c>
      <c r="F31" s="32">
        <v>539</v>
      </c>
      <c r="G31" s="32">
        <v>494</v>
      </c>
      <c r="H31" s="11"/>
      <c r="I31" s="37">
        <f>SUM(F31:H31)</f>
        <v>1033</v>
      </c>
      <c r="J31" s="24">
        <v>46</v>
      </c>
      <c r="K31" s="11"/>
      <c r="L31" s="11"/>
      <c r="M31" s="11"/>
      <c r="N31" s="14">
        <f>K31+L31+M31</f>
        <v>0</v>
      </c>
      <c r="O31" s="24">
        <v>0</v>
      </c>
      <c r="P31" s="37"/>
      <c r="Q31" s="37"/>
      <c r="R31" s="37"/>
      <c r="S31" s="37"/>
      <c r="T31" s="24">
        <v>0</v>
      </c>
      <c r="U31" s="37"/>
      <c r="V31" s="37"/>
      <c r="W31" s="37"/>
      <c r="X31" s="37"/>
      <c r="Y31" s="24">
        <v>0</v>
      </c>
      <c r="Z31" s="37"/>
      <c r="AA31" s="37"/>
      <c r="AB31" s="37"/>
      <c r="AC31" s="11">
        <f t="shared" si="3"/>
        <v>0</v>
      </c>
      <c r="AD31" s="24">
        <v>0</v>
      </c>
      <c r="AE31" s="11">
        <v>46</v>
      </c>
    </row>
    <row r="32" spans="1:31" x14ac:dyDescent="0.2">
      <c r="A32" s="11">
        <v>30</v>
      </c>
      <c r="B32" s="31" t="s">
        <v>130</v>
      </c>
      <c r="C32" s="31">
        <v>2003</v>
      </c>
      <c r="D32" s="31" t="s">
        <v>98</v>
      </c>
      <c r="E32" s="31" t="s">
        <v>14</v>
      </c>
      <c r="F32" s="32">
        <v>766</v>
      </c>
      <c r="G32" s="11"/>
      <c r="H32" s="11"/>
      <c r="I32" s="37">
        <f>SUM(F32:H32)</f>
        <v>766</v>
      </c>
      <c r="J32" s="24">
        <v>12</v>
      </c>
      <c r="K32" s="11"/>
      <c r="L32" s="11"/>
      <c r="M32" s="11"/>
      <c r="N32" s="14">
        <f>K32+L32+M32</f>
        <v>0</v>
      </c>
      <c r="O32" s="24">
        <v>0</v>
      </c>
      <c r="P32" s="44">
        <v>652</v>
      </c>
      <c r="Q32" s="37"/>
      <c r="R32" s="37"/>
      <c r="S32" s="37">
        <f>P32+Q32+R32</f>
        <v>652</v>
      </c>
      <c r="T32" s="24">
        <v>31</v>
      </c>
      <c r="U32" s="37"/>
      <c r="V32" s="37"/>
      <c r="W32" s="37"/>
      <c r="X32" s="37"/>
      <c r="Y32" s="24">
        <v>0</v>
      </c>
      <c r="Z32" s="37"/>
      <c r="AA32" s="37"/>
      <c r="AB32" s="37"/>
      <c r="AC32" s="11">
        <f t="shared" si="3"/>
        <v>0</v>
      </c>
      <c r="AD32" s="24">
        <v>0</v>
      </c>
      <c r="AE32" s="11">
        <v>43</v>
      </c>
    </row>
    <row r="33" spans="1:31" x14ac:dyDescent="0.2">
      <c r="A33" s="11">
        <v>31</v>
      </c>
      <c r="B33" s="31" t="s">
        <v>131</v>
      </c>
      <c r="C33" s="31">
        <v>2004</v>
      </c>
      <c r="D33" s="31" t="s">
        <v>98</v>
      </c>
      <c r="E33" s="31" t="s">
        <v>64</v>
      </c>
      <c r="F33" s="32">
        <v>267</v>
      </c>
      <c r="G33" s="32">
        <v>543</v>
      </c>
      <c r="H33" s="11"/>
      <c r="I33" s="37">
        <f>SUM(F33:H33)</f>
        <v>810</v>
      </c>
      <c r="J33" s="24">
        <v>18</v>
      </c>
      <c r="K33" s="11"/>
      <c r="L33" s="11">
        <v>494</v>
      </c>
      <c r="M33" s="11"/>
      <c r="N33" s="14">
        <f>K33+L33+M33</f>
        <v>494</v>
      </c>
      <c r="O33" s="24">
        <v>1</v>
      </c>
      <c r="P33" s="37"/>
      <c r="Q33" s="37">
        <v>461</v>
      </c>
      <c r="R33" s="37"/>
      <c r="S33" s="37">
        <f>P33+Q33+R33</f>
        <v>461</v>
      </c>
      <c r="T33" s="24">
        <v>22</v>
      </c>
      <c r="U33" s="37"/>
      <c r="V33" s="37"/>
      <c r="W33" s="37"/>
      <c r="X33" s="37"/>
      <c r="Y33" s="24">
        <v>0</v>
      </c>
      <c r="Z33" s="37"/>
      <c r="AA33" s="37"/>
      <c r="AB33" s="37"/>
      <c r="AC33" s="11">
        <f t="shared" si="3"/>
        <v>0</v>
      </c>
      <c r="AD33" s="24">
        <v>0</v>
      </c>
      <c r="AE33" s="11">
        <v>41</v>
      </c>
    </row>
    <row r="34" spans="1:31" x14ac:dyDescent="0.2">
      <c r="A34" s="11">
        <v>32</v>
      </c>
      <c r="B34" s="34" t="s">
        <v>132</v>
      </c>
      <c r="C34" s="34">
        <v>2003</v>
      </c>
      <c r="D34" s="34" t="s">
        <v>98</v>
      </c>
      <c r="E34" s="34" t="s">
        <v>122</v>
      </c>
      <c r="F34" s="11"/>
      <c r="G34" s="11"/>
      <c r="H34" s="11"/>
      <c r="I34" s="37"/>
      <c r="J34" s="24">
        <v>0</v>
      </c>
      <c r="K34" s="11">
        <v>369</v>
      </c>
      <c r="L34" s="11">
        <v>408</v>
      </c>
      <c r="M34" s="11">
        <v>431</v>
      </c>
      <c r="N34" s="14">
        <f>K34+L34+M34</f>
        <v>1208</v>
      </c>
      <c r="O34" s="24">
        <v>40</v>
      </c>
      <c r="P34" s="37"/>
      <c r="Q34" s="37"/>
      <c r="R34" s="37"/>
      <c r="S34" s="37"/>
      <c r="T34" s="24">
        <v>0</v>
      </c>
      <c r="U34" s="37"/>
      <c r="V34" s="37"/>
      <c r="W34" s="37"/>
      <c r="X34" s="37"/>
      <c r="Y34" s="24">
        <v>0</v>
      </c>
      <c r="Z34" s="37"/>
      <c r="AA34" s="37"/>
      <c r="AB34" s="37"/>
      <c r="AC34" s="11">
        <f t="shared" si="3"/>
        <v>0</v>
      </c>
      <c r="AD34" s="24">
        <v>0</v>
      </c>
      <c r="AE34" s="11">
        <v>40</v>
      </c>
    </row>
    <row r="35" spans="1:31" x14ac:dyDescent="0.2">
      <c r="A35" s="11">
        <v>33</v>
      </c>
      <c r="B35" s="34" t="s">
        <v>133</v>
      </c>
      <c r="C35" s="34">
        <v>2003</v>
      </c>
      <c r="D35" s="34" t="s">
        <v>98</v>
      </c>
      <c r="E35" s="34" t="s">
        <v>134</v>
      </c>
      <c r="F35" s="11"/>
      <c r="G35" s="11"/>
      <c r="H35" s="11"/>
      <c r="I35" s="37"/>
      <c r="J35" s="24">
        <v>0</v>
      </c>
      <c r="K35" s="11">
        <v>520</v>
      </c>
      <c r="L35" s="11">
        <v>322</v>
      </c>
      <c r="M35" s="11">
        <v>360</v>
      </c>
      <c r="N35" s="14">
        <f>K35+L35+M35</f>
        <v>1202</v>
      </c>
      <c r="O35" s="24">
        <v>37</v>
      </c>
      <c r="P35" s="37"/>
      <c r="Q35" s="37"/>
      <c r="R35" s="37"/>
      <c r="S35" s="37"/>
      <c r="T35" s="24">
        <v>0</v>
      </c>
      <c r="U35" s="37"/>
      <c r="V35" s="37"/>
      <c r="W35" s="37"/>
      <c r="X35" s="37"/>
      <c r="Y35" s="24">
        <v>0</v>
      </c>
      <c r="Z35" s="37"/>
      <c r="AA35" s="37"/>
      <c r="AB35" s="37"/>
      <c r="AC35" s="11">
        <f t="shared" ref="AC35:AC66" si="6">Z35+AA35+AB35</f>
        <v>0</v>
      </c>
      <c r="AD35" s="24">
        <v>0</v>
      </c>
      <c r="AE35" s="11">
        <v>37</v>
      </c>
    </row>
    <row r="36" spans="1:31" x14ac:dyDescent="0.2">
      <c r="A36" s="11">
        <v>34</v>
      </c>
      <c r="B36" s="34" t="s">
        <v>135</v>
      </c>
      <c r="C36" s="34">
        <v>2004</v>
      </c>
      <c r="D36" s="34" t="s">
        <v>98</v>
      </c>
      <c r="E36" s="34" t="s">
        <v>136</v>
      </c>
      <c r="F36" s="11"/>
      <c r="G36" s="11"/>
      <c r="H36" s="11"/>
      <c r="I36" s="37"/>
      <c r="J36" s="24">
        <v>0</v>
      </c>
      <c r="K36" s="11"/>
      <c r="L36" s="34"/>
      <c r="M36" s="37"/>
      <c r="N36" s="37"/>
      <c r="O36" s="24">
        <v>0</v>
      </c>
      <c r="P36" s="37"/>
      <c r="Q36" s="37"/>
      <c r="R36" s="37"/>
      <c r="S36" s="37"/>
      <c r="T36" s="24">
        <v>0</v>
      </c>
      <c r="U36" s="32">
        <v>540</v>
      </c>
      <c r="V36" s="11"/>
      <c r="W36" s="11"/>
      <c r="X36" s="11">
        <f>U36+V36+W36</f>
        <v>540</v>
      </c>
      <c r="Y36" s="24">
        <v>31</v>
      </c>
      <c r="Z36" s="37"/>
      <c r="AA36" s="37"/>
      <c r="AB36" s="37"/>
      <c r="AC36" s="11">
        <f t="shared" si="6"/>
        <v>0</v>
      </c>
      <c r="AD36" s="24">
        <v>0</v>
      </c>
      <c r="AE36" s="11">
        <v>31</v>
      </c>
    </row>
    <row r="37" spans="1:31" x14ac:dyDescent="0.2">
      <c r="A37" s="11">
        <v>35</v>
      </c>
      <c r="B37" s="45" t="s">
        <v>137</v>
      </c>
      <c r="C37" s="45">
        <v>2004</v>
      </c>
      <c r="D37" s="45" t="s">
        <v>98</v>
      </c>
      <c r="E37" s="45" t="s">
        <v>134</v>
      </c>
      <c r="F37" s="32"/>
      <c r="G37" s="11"/>
      <c r="H37" s="11"/>
      <c r="I37" s="14"/>
      <c r="J37" s="24">
        <v>0</v>
      </c>
      <c r="K37" s="32">
        <v>314</v>
      </c>
      <c r="L37" s="11">
        <v>388</v>
      </c>
      <c r="M37" s="11">
        <v>395</v>
      </c>
      <c r="N37" s="14">
        <f>K37+L37+M37</f>
        <v>1097</v>
      </c>
      <c r="O37" s="24">
        <v>31</v>
      </c>
      <c r="P37" s="37"/>
      <c r="Q37" s="37"/>
      <c r="R37" s="37"/>
      <c r="S37" s="37"/>
      <c r="T37" s="24">
        <v>0</v>
      </c>
      <c r="U37" s="37"/>
      <c r="V37" s="37"/>
      <c r="W37" s="37"/>
      <c r="X37" s="37"/>
      <c r="Y37" s="24">
        <v>0</v>
      </c>
      <c r="Z37" s="37"/>
      <c r="AA37" s="37"/>
      <c r="AB37" s="37"/>
      <c r="AC37" s="11">
        <f t="shared" si="6"/>
        <v>0</v>
      </c>
      <c r="AD37" s="24">
        <v>0</v>
      </c>
      <c r="AE37" s="11">
        <v>31</v>
      </c>
    </row>
    <row r="38" spans="1:31" ht="17.25" customHeight="1" x14ac:dyDescent="0.2">
      <c r="A38" s="11">
        <v>36</v>
      </c>
      <c r="B38" s="31" t="s">
        <v>138</v>
      </c>
      <c r="C38" s="31">
        <v>2004</v>
      </c>
      <c r="D38" s="31" t="s">
        <v>98</v>
      </c>
      <c r="E38" s="31" t="s">
        <v>56</v>
      </c>
      <c r="F38" s="32">
        <v>188</v>
      </c>
      <c r="G38" s="32">
        <v>390</v>
      </c>
      <c r="H38" s="11"/>
      <c r="I38" s="37">
        <f>SUM(F38:H38)</f>
        <v>578</v>
      </c>
      <c r="J38" s="24">
        <v>2</v>
      </c>
      <c r="K38" s="11"/>
      <c r="L38" s="11">
        <v>249</v>
      </c>
      <c r="M38" s="11">
        <v>285</v>
      </c>
      <c r="N38" s="14">
        <f>K38+L38+M38</f>
        <v>534</v>
      </c>
      <c r="O38" s="24">
        <v>1</v>
      </c>
      <c r="P38" s="37"/>
      <c r="Q38" s="37"/>
      <c r="R38" s="37"/>
      <c r="S38" s="37"/>
      <c r="T38" s="24">
        <v>0</v>
      </c>
      <c r="U38" s="37"/>
      <c r="V38" s="37"/>
      <c r="W38" s="37"/>
      <c r="X38" s="37"/>
      <c r="Y38" s="24">
        <v>0</v>
      </c>
      <c r="Z38" s="11">
        <v>0</v>
      </c>
      <c r="AA38" s="11">
        <v>0</v>
      </c>
      <c r="AB38" s="11">
        <v>431</v>
      </c>
      <c r="AC38" s="11">
        <f t="shared" si="6"/>
        <v>431</v>
      </c>
      <c r="AD38" s="24">
        <v>25</v>
      </c>
      <c r="AE38" s="11">
        <f>AD38+O38+J38</f>
        <v>28</v>
      </c>
    </row>
    <row r="39" spans="1:31" x14ac:dyDescent="0.2">
      <c r="A39" s="11">
        <v>37</v>
      </c>
      <c r="B39" s="34" t="s">
        <v>139</v>
      </c>
      <c r="C39" s="34">
        <v>2004</v>
      </c>
      <c r="D39" s="34" t="s">
        <v>98</v>
      </c>
      <c r="E39" s="37" t="s">
        <v>19</v>
      </c>
      <c r="F39" s="11"/>
      <c r="G39" s="11"/>
      <c r="H39" s="11"/>
      <c r="I39" s="37"/>
      <c r="J39" s="24">
        <v>0</v>
      </c>
      <c r="K39" s="11"/>
      <c r="L39" s="34"/>
      <c r="M39" s="37"/>
      <c r="N39" s="37"/>
      <c r="O39" s="24">
        <v>0</v>
      </c>
      <c r="P39" s="37"/>
      <c r="Q39" s="37"/>
      <c r="R39" s="37"/>
      <c r="S39" s="37"/>
      <c r="T39" s="24">
        <v>0</v>
      </c>
      <c r="U39" s="37"/>
      <c r="V39" s="37"/>
      <c r="W39" s="37"/>
      <c r="X39" s="37"/>
      <c r="Y39" s="24">
        <v>0</v>
      </c>
      <c r="Z39" s="11">
        <v>0</v>
      </c>
      <c r="AA39" s="11">
        <v>0</v>
      </c>
      <c r="AB39" s="11">
        <v>533</v>
      </c>
      <c r="AC39" s="11">
        <f t="shared" si="6"/>
        <v>533</v>
      </c>
      <c r="AD39" s="24">
        <v>28</v>
      </c>
      <c r="AE39" s="11">
        <v>28</v>
      </c>
    </row>
    <row r="40" spans="1:31" x14ac:dyDescent="0.2">
      <c r="A40" s="11">
        <v>39</v>
      </c>
      <c r="B40" s="34" t="s">
        <v>140</v>
      </c>
      <c r="C40" s="34">
        <v>2004</v>
      </c>
      <c r="D40" s="34" t="s">
        <v>98</v>
      </c>
      <c r="E40" s="34" t="s">
        <v>136</v>
      </c>
      <c r="F40" s="11"/>
      <c r="G40" s="11"/>
      <c r="H40" s="11"/>
      <c r="I40" s="37"/>
      <c r="J40" s="24">
        <v>0</v>
      </c>
      <c r="K40" s="11"/>
      <c r="L40" s="34"/>
      <c r="M40" s="37"/>
      <c r="N40" s="37"/>
      <c r="O40" s="24">
        <v>0</v>
      </c>
      <c r="P40" s="37"/>
      <c r="Q40" s="37"/>
      <c r="R40" s="37"/>
      <c r="S40" s="37"/>
      <c r="T40" s="24">
        <v>0</v>
      </c>
      <c r="U40" s="32">
        <v>426</v>
      </c>
      <c r="V40" s="11"/>
      <c r="W40" s="11"/>
      <c r="X40" s="11">
        <f>U40+V40+W40</f>
        <v>426</v>
      </c>
      <c r="Y40" s="24">
        <v>28</v>
      </c>
      <c r="Z40" s="37"/>
      <c r="AA40" s="37"/>
      <c r="AB40" s="37"/>
      <c r="AC40" s="11">
        <f t="shared" si="6"/>
        <v>0</v>
      </c>
      <c r="AD40" s="24">
        <v>0</v>
      </c>
      <c r="AE40" s="11">
        <v>28</v>
      </c>
    </row>
    <row r="41" spans="1:31" x14ac:dyDescent="0.2">
      <c r="A41" s="11">
        <v>38</v>
      </c>
      <c r="B41" s="31" t="s">
        <v>141</v>
      </c>
      <c r="C41" s="31">
        <v>2004</v>
      </c>
      <c r="D41" s="31" t="s">
        <v>98</v>
      </c>
      <c r="E41" s="31" t="s">
        <v>64</v>
      </c>
      <c r="F41" s="32">
        <v>419</v>
      </c>
      <c r="G41" s="32"/>
      <c r="H41" s="11"/>
      <c r="I41" s="37">
        <f>SUM(F41:H41)</f>
        <v>419</v>
      </c>
      <c r="J41" s="24">
        <v>1</v>
      </c>
      <c r="K41" s="11"/>
      <c r="L41" s="11">
        <v>489</v>
      </c>
      <c r="M41" s="11"/>
      <c r="N41" s="14">
        <f>K41+L41+M41</f>
        <v>489</v>
      </c>
      <c r="O41" s="24">
        <v>1</v>
      </c>
      <c r="P41" s="37"/>
      <c r="Q41" s="37">
        <v>573</v>
      </c>
      <c r="R41" s="37"/>
      <c r="S41" s="37">
        <f>P41+Q41+R41</f>
        <v>573</v>
      </c>
      <c r="T41" s="24">
        <v>25</v>
      </c>
      <c r="U41" s="37"/>
      <c r="V41" s="37"/>
      <c r="W41" s="37"/>
      <c r="X41" s="37"/>
      <c r="Y41" s="24">
        <v>0</v>
      </c>
      <c r="Z41" s="37"/>
      <c r="AA41" s="37"/>
      <c r="AB41" s="37"/>
      <c r="AC41" s="11">
        <f t="shared" si="6"/>
        <v>0</v>
      </c>
      <c r="AD41" s="24">
        <v>0</v>
      </c>
      <c r="AE41" s="11">
        <v>27</v>
      </c>
    </row>
    <row r="42" spans="1:31" x14ac:dyDescent="0.2">
      <c r="A42" s="11">
        <v>40</v>
      </c>
      <c r="B42" s="34" t="s">
        <v>142</v>
      </c>
      <c r="C42" s="34">
        <v>2004</v>
      </c>
      <c r="D42" s="34" t="s">
        <v>98</v>
      </c>
      <c r="E42" s="34" t="s">
        <v>134</v>
      </c>
      <c r="F42" s="11"/>
      <c r="G42" s="11"/>
      <c r="H42" s="11"/>
      <c r="I42" s="37"/>
      <c r="J42" s="24">
        <v>0</v>
      </c>
      <c r="K42" s="11">
        <v>278</v>
      </c>
      <c r="L42" s="11">
        <v>339</v>
      </c>
      <c r="M42" s="11">
        <v>374</v>
      </c>
      <c r="N42" s="14">
        <f>K42+L42+M42</f>
        <v>991</v>
      </c>
      <c r="O42" s="24">
        <v>25</v>
      </c>
      <c r="P42" s="37"/>
      <c r="Q42" s="37"/>
      <c r="R42" s="37"/>
      <c r="S42" s="37"/>
      <c r="T42" s="24">
        <v>0</v>
      </c>
      <c r="U42" s="37"/>
      <c r="V42" s="37"/>
      <c r="W42" s="37"/>
      <c r="X42" s="37"/>
      <c r="Y42" s="24">
        <v>0</v>
      </c>
      <c r="Z42" s="37"/>
      <c r="AA42" s="37"/>
      <c r="AB42" s="37"/>
      <c r="AC42" s="11">
        <f t="shared" si="6"/>
        <v>0</v>
      </c>
      <c r="AD42" s="24">
        <v>0</v>
      </c>
      <c r="AE42" s="11">
        <v>25</v>
      </c>
    </row>
    <row r="43" spans="1:31" x14ac:dyDescent="0.2">
      <c r="A43" s="11">
        <v>41</v>
      </c>
      <c r="B43" s="31" t="s">
        <v>143</v>
      </c>
      <c r="C43" s="31">
        <v>2004</v>
      </c>
      <c r="D43" s="31" t="s">
        <v>98</v>
      </c>
      <c r="E43" s="31" t="s">
        <v>32</v>
      </c>
      <c r="F43" s="32"/>
      <c r="G43" s="32">
        <v>90</v>
      </c>
      <c r="H43" s="32">
        <v>32</v>
      </c>
      <c r="I43" s="37">
        <f>SUM(F43:H43)</f>
        <v>122</v>
      </c>
      <c r="J43" s="24">
        <v>1</v>
      </c>
      <c r="K43" s="11">
        <v>0</v>
      </c>
      <c r="L43" s="11">
        <v>114</v>
      </c>
      <c r="M43" s="11">
        <v>78</v>
      </c>
      <c r="N43" s="14">
        <f>K43+L43+M43</f>
        <v>192</v>
      </c>
      <c r="O43" s="24">
        <v>1</v>
      </c>
      <c r="P43" s="37"/>
      <c r="Q43" s="37"/>
      <c r="R43" s="37"/>
      <c r="S43" s="37"/>
      <c r="T43" s="24">
        <v>0</v>
      </c>
      <c r="U43" s="37"/>
      <c r="V43" s="37"/>
      <c r="W43" s="37"/>
      <c r="X43" s="37"/>
      <c r="Y43" s="24">
        <v>0</v>
      </c>
      <c r="Z43" s="41">
        <v>0</v>
      </c>
      <c r="AA43" s="11">
        <v>258</v>
      </c>
      <c r="AB43" s="11">
        <v>113</v>
      </c>
      <c r="AC43" s="11">
        <f t="shared" si="6"/>
        <v>371</v>
      </c>
      <c r="AD43" s="24">
        <v>20</v>
      </c>
      <c r="AE43" s="11">
        <v>22</v>
      </c>
    </row>
    <row r="44" spans="1:31" x14ac:dyDescent="0.2">
      <c r="A44" s="11">
        <v>42</v>
      </c>
      <c r="B44" s="44" t="s">
        <v>144</v>
      </c>
      <c r="C44" s="44">
        <v>2003</v>
      </c>
      <c r="D44" s="44" t="s">
        <v>98</v>
      </c>
      <c r="E44" s="44" t="s">
        <v>19</v>
      </c>
      <c r="F44" s="11"/>
      <c r="G44" s="11"/>
      <c r="H44" s="11"/>
      <c r="I44" s="37"/>
      <c r="J44" s="24">
        <v>0</v>
      </c>
      <c r="K44" s="11"/>
      <c r="L44" s="34"/>
      <c r="M44" s="37"/>
      <c r="N44" s="37"/>
      <c r="O44" s="24">
        <v>0</v>
      </c>
      <c r="P44" s="37"/>
      <c r="Q44" s="37"/>
      <c r="R44" s="37"/>
      <c r="S44" s="37"/>
      <c r="T44" s="24">
        <v>0</v>
      </c>
      <c r="U44" s="37"/>
      <c r="V44" s="37"/>
      <c r="W44" s="37"/>
      <c r="X44" s="37"/>
      <c r="Y44" s="24">
        <v>0</v>
      </c>
      <c r="Z44" s="32">
        <v>394</v>
      </c>
      <c r="AA44" s="11">
        <v>0</v>
      </c>
      <c r="AB44" s="11">
        <v>0</v>
      </c>
      <c r="AC44" s="11">
        <f t="shared" si="6"/>
        <v>394</v>
      </c>
      <c r="AD44" s="24">
        <v>22</v>
      </c>
      <c r="AE44" s="11">
        <v>22</v>
      </c>
    </row>
    <row r="45" spans="1:31" x14ac:dyDescent="0.2">
      <c r="A45" s="11">
        <v>43</v>
      </c>
      <c r="B45" s="31" t="s">
        <v>145</v>
      </c>
      <c r="C45" s="31">
        <v>2004</v>
      </c>
      <c r="D45" s="31" t="s">
        <v>98</v>
      </c>
      <c r="E45" s="31" t="s">
        <v>27</v>
      </c>
      <c r="F45" s="32">
        <v>182</v>
      </c>
      <c r="G45" s="32">
        <v>398</v>
      </c>
      <c r="H45" s="11">
        <v>183</v>
      </c>
      <c r="I45" s="37">
        <f>SUM(F45:H45)</f>
        <v>763</v>
      </c>
      <c r="J45" s="24">
        <v>10</v>
      </c>
      <c r="K45" s="11">
        <v>89</v>
      </c>
      <c r="L45" s="11">
        <v>339</v>
      </c>
      <c r="M45" s="11">
        <v>283</v>
      </c>
      <c r="N45" s="14">
        <f t="shared" ref="N45:N56" si="7">K45+L45+M45</f>
        <v>711</v>
      </c>
      <c r="O45" s="24">
        <v>10</v>
      </c>
      <c r="P45" s="37"/>
      <c r="Q45" s="37"/>
      <c r="R45" s="37"/>
      <c r="S45" s="37"/>
      <c r="T45" s="24">
        <v>0</v>
      </c>
      <c r="U45" s="37"/>
      <c r="V45" s="37"/>
      <c r="W45" s="37"/>
      <c r="X45" s="37"/>
      <c r="Y45" s="24">
        <v>0</v>
      </c>
      <c r="Z45" s="37"/>
      <c r="AA45" s="37"/>
      <c r="AB45" s="37"/>
      <c r="AC45" s="11">
        <f t="shared" si="6"/>
        <v>0</v>
      </c>
      <c r="AD45" s="24">
        <v>0</v>
      </c>
      <c r="AE45" s="11">
        <v>20</v>
      </c>
    </row>
    <row r="46" spans="1:31" x14ac:dyDescent="0.2">
      <c r="A46" s="11">
        <v>44</v>
      </c>
      <c r="B46" s="31" t="s">
        <v>146</v>
      </c>
      <c r="C46" s="31">
        <v>2004</v>
      </c>
      <c r="D46" s="31" t="s">
        <v>98</v>
      </c>
      <c r="E46" s="31" t="s">
        <v>32</v>
      </c>
      <c r="F46" s="32">
        <v>31</v>
      </c>
      <c r="G46" s="32"/>
      <c r="H46" s="11">
        <v>152</v>
      </c>
      <c r="I46" s="37">
        <f>SUM(F46:H46)</f>
        <v>183</v>
      </c>
      <c r="J46" s="24">
        <v>1</v>
      </c>
      <c r="K46" s="11">
        <v>71</v>
      </c>
      <c r="L46" s="11">
        <v>61</v>
      </c>
      <c r="M46" s="11">
        <v>184</v>
      </c>
      <c r="N46" s="14">
        <f t="shared" si="7"/>
        <v>316</v>
      </c>
      <c r="O46" s="24">
        <v>1</v>
      </c>
      <c r="P46" s="37"/>
      <c r="Q46" s="37"/>
      <c r="R46" s="37"/>
      <c r="S46" s="37"/>
      <c r="T46" s="24">
        <v>0</v>
      </c>
      <c r="U46" s="37"/>
      <c r="V46" s="37"/>
      <c r="W46" s="37"/>
      <c r="X46" s="37"/>
      <c r="Y46" s="24">
        <v>0</v>
      </c>
      <c r="Z46" s="32">
        <v>54</v>
      </c>
      <c r="AA46" s="11">
        <v>0</v>
      </c>
      <c r="AB46" s="11">
        <v>261</v>
      </c>
      <c r="AC46" s="11">
        <f t="shared" si="6"/>
        <v>315</v>
      </c>
      <c r="AD46" s="24">
        <v>18</v>
      </c>
      <c r="AE46" s="11">
        <f>AD46+O46+J46</f>
        <v>20</v>
      </c>
    </row>
    <row r="47" spans="1:31" x14ac:dyDescent="0.2">
      <c r="A47" s="11">
        <v>45</v>
      </c>
      <c r="B47" s="31" t="s">
        <v>147</v>
      </c>
      <c r="C47" s="31">
        <v>2004</v>
      </c>
      <c r="D47" s="31" t="s">
        <v>98</v>
      </c>
      <c r="E47" s="31" t="s">
        <v>30</v>
      </c>
      <c r="F47" s="32">
        <v>69</v>
      </c>
      <c r="G47" s="32">
        <v>304</v>
      </c>
      <c r="H47" s="11">
        <v>222</v>
      </c>
      <c r="I47" s="37">
        <f>SUM(F47:H47)</f>
        <v>595</v>
      </c>
      <c r="J47" s="24">
        <v>6</v>
      </c>
      <c r="K47" s="11">
        <v>196</v>
      </c>
      <c r="L47" s="11">
        <v>283</v>
      </c>
      <c r="M47" s="11">
        <v>233</v>
      </c>
      <c r="N47" s="14">
        <f t="shared" si="7"/>
        <v>712</v>
      </c>
      <c r="O47" s="24">
        <v>12</v>
      </c>
      <c r="P47" s="37"/>
      <c r="Q47" s="37"/>
      <c r="R47" s="37"/>
      <c r="S47" s="37"/>
      <c r="T47" s="24">
        <v>0</v>
      </c>
      <c r="U47" s="37"/>
      <c r="V47" s="37"/>
      <c r="W47" s="37"/>
      <c r="X47" s="37"/>
      <c r="Y47" s="24">
        <v>0</v>
      </c>
      <c r="Z47" s="37"/>
      <c r="AA47" s="37"/>
      <c r="AB47" s="37"/>
      <c r="AC47" s="11">
        <f t="shared" si="6"/>
        <v>0</v>
      </c>
      <c r="AD47" s="24">
        <v>0</v>
      </c>
      <c r="AE47" s="11">
        <v>18</v>
      </c>
    </row>
    <row r="48" spans="1:31" x14ac:dyDescent="0.2">
      <c r="A48" s="11">
        <v>46</v>
      </c>
      <c r="B48" s="31" t="s">
        <v>148</v>
      </c>
      <c r="C48" s="31">
        <v>2004</v>
      </c>
      <c r="D48" s="31" t="s">
        <v>98</v>
      </c>
      <c r="E48" s="31" t="s">
        <v>27</v>
      </c>
      <c r="F48" s="32">
        <v>466</v>
      </c>
      <c r="G48" s="32"/>
      <c r="H48" s="11">
        <v>343</v>
      </c>
      <c r="I48" s="37">
        <f>SUM(F48:H48)</f>
        <v>809</v>
      </c>
      <c r="J48" s="24">
        <v>16</v>
      </c>
      <c r="K48" s="11"/>
      <c r="L48" s="11"/>
      <c r="M48" s="11"/>
      <c r="N48" s="14">
        <f t="shared" si="7"/>
        <v>0</v>
      </c>
      <c r="O48" s="24">
        <v>0</v>
      </c>
      <c r="P48" s="37"/>
      <c r="Q48" s="37"/>
      <c r="R48" s="37"/>
      <c r="S48" s="37"/>
      <c r="T48" s="24">
        <v>0</v>
      </c>
      <c r="U48" s="37"/>
      <c r="V48" s="37"/>
      <c r="W48" s="37"/>
      <c r="X48" s="37"/>
      <c r="Y48" s="24">
        <v>0</v>
      </c>
      <c r="Z48" s="37"/>
      <c r="AA48" s="37"/>
      <c r="AB48" s="37"/>
      <c r="AC48" s="11">
        <f t="shared" si="6"/>
        <v>0</v>
      </c>
      <c r="AD48" s="24">
        <v>0</v>
      </c>
      <c r="AE48" s="11">
        <v>16</v>
      </c>
    </row>
    <row r="49" spans="1:31" x14ac:dyDescent="0.2">
      <c r="A49" s="11">
        <v>47</v>
      </c>
      <c r="B49" s="34" t="s">
        <v>149</v>
      </c>
      <c r="C49" s="34">
        <v>2003</v>
      </c>
      <c r="D49" s="34" t="s">
        <v>98</v>
      </c>
      <c r="E49" s="34" t="s">
        <v>34</v>
      </c>
      <c r="F49" s="11"/>
      <c r="G49" s="11"/>
      <c r="H49" s="11"/>
      <c r="I49" s="37"/>
      <c r="J49" s="24">
        <v>0</v>
      </c>
      <c r="K49" s="11">
        <v>650</v>
      </c>
      <c r="L49" s="11"/>
      <c r="M49" s="11"/>
      <c r="N49" s="14">
        <f t="shared" si="7"/>
        <v>650</v>
      </c>
      <c r="O49" s="24">
        <v>6</v>
      </c>
      <c r="P49" s="37"/>
      <c r="Q49" s="37"/>
      <c r="R49" s="37"/>
      <c r="S49" s="37"/>
      <c r="T49" s="24">
        <v>0</v>
      </c>
      <c r="U49" s="37"/>
      <c r="V49" s="37"/>
      <c r="W49" s="37"/>
      <c r="X49" s="37"/>
      <c r="Y49" s="24">
        <v>0</v>
      </c>
      <c r="Z49" s="37"/>
      <c r="AA49" s="37"/>
      <c r="AB49" s="37"/>
      <c r="AC49" s="11">
        <f t="shared" si="6"/>
        <v>0</v>
      </c>
      <c r="AD49" s="24">
        <v>0</v>
      </c>
      <c r="AE49" s="11">
        <v>6</v>
      </c>
    </row>
    <row r="50" spans="1:31" x14ac:dyDescent="0.2">
      <c r="A50" s="11">
        <v>48</v>
      </c>
      <c r="B50" s="31" t="s">
        <v>150</v>
      </c>
      <c r="C50" s="31">
        <v>2004</v>
      </c>
      <c r="D50" s="31" t="s">
        <v>98</v>
      </c>
      <c r="E50" s="31" t="s">
        <v>16</v>
      </c>
      <c r="F50" s="32">
        <v>175</v>
      </c>
      <c r="G50" s="32"/>
      <c r="H50" s="11"/>
      <c r="I50" s="37">
        <f>SUM(F50:H50)</f>
        <v>175</v>
      </c>
      <c r="J50" s="24">
        <v>1</v>
      </c>
      <c r="K50" s="11"/>
      <c r="L50" s="11"/>
      <c r="M50" s="11"/>
      <c r="N50" s="14">
        <f t="shared" si="7"/>
        <v>0</v>
      </c>
      <c r="O50" s="24">
        <v>1</v>
      </c>
      <c r="P50" s="37"/>
      <c r="Q50" s="37"/>
      <c r="R50" s="37"/>
      <c r="S50" s="37"/>
      <c r="T50" s="24">
        <v>0</v>
      </c>
      <c r="U50" s="37"/>
      <c r="V50" s="37"/>
      <c r="W50" s="37"/>
      <c r="X50" s="37"/>
      <c r="Y50" s="24">
        <v>0</v>
      </c>
      <c r="Z50" s="37"/>
      <c r="AA50" s="37"/>
      <c r="AB50" s="37"/>
      <c r="AC50" s="11">
        <f t="shared" si="6"/>
        <v>0</v>
      </c>
      <c r="AD50" s="24">
        <v>0</v>
      </c>
      <c r="AE50" s="11">
        <v>2</v>
      </c>
    </row>
    <row r="51" spans="1:31" x14ac:dyDescent="0.2">
      <c r="A51" s="11">
        <v>49</v>
      </c>
      <c r="B51" s="31" t="s">
        <v>151</v>
      </c>
      <c r="C51" s="31">
        <v>2003</v>
      </c>
      <c r="D51" s="31" t="s">
        <v>98</v>
      </c>
      <c r="E51" s="31" t="s">
        <v>75</v>
      </c>
      <c r="F51" s="32">
        <v>356</v>
      </c>
      <c r="G51" s="32"/>
      <c r="H51" s="11"/>
      <c r="I51" s="37">
        <f>SUM(F51:H51)</f>
        <v>356</v>
      </c>
      <c r="J51" s="24">
        <v>1</v>
      </c>
      <c r="K51" s="11">
        <v>0</v>
      </c>
      <c r="L51" s="11">
        <v>351</v>
      </c>
      <c r="M51" s="11"/>
      <c r="N51" s="14">
        <f t="shared" si="7"/>
        <v>351</v>
      </c>
      <c r="O51" s="24">
        <v>1</v>
      </c>
      <c r="P51" s="37"/>
      <c r="Q51" s="37" t="s">
        <v>5</v>
      </c>
      <c r="R51" s="37"/>
      <c r="S51" s="37"/>
      <c r="T51" s="24">
        <v>0</v>
      </c>
      <c r="U51" s="37"/>
      <c r="V51" s="37"/>
      <c r="W51" s="37"/>
      <c r="X51" s="37"/>
      <c r="Y51" s="24">
        <v>0</v>
      </c>
      <c r="Z51" s="37"/>
      <c r="AA51" s="37"/>
      <c r="AB51" s="37"/>
      <c r="AC51" s="11">
        <f t="shared" si="6"/>
        <v>0</v>
      </c>
      <c r="AD51" s="24">
        <v>0</v>
      </c>
      <c r="AE51" s="11">
        <v>2</v>
      </c>
    </row>
    <row r="52" spans="1:31" x14ac:dyDescent="0.2">
      <c r="A52" s="11">
        <v>50</v>
      </c>
      <c r="B52" s="31" t="s">
        <v>152</v>
      </c>
      <c r="C52" s="31">
        <v>2004</v>
      </c>
      <c r="D52" s="31" t="s">
        <v>98</v>
      </c>
      <c r="E52" s="31" t="s">
        <v>16</v>
      </c>
      <c r="F52" s="32">
        <v>267</v>
      </c>
      <c r="G52" s="32"/>
      <c r="H52" s="11"/>
      <c r="I52" s="37">
        <f>SUM(F52:H52)</f>
        <v>267</v>
      </c>
      <c r="J52" s="24">
        <v>1</v>
      </c>
      <c r="K52" s="11"/>
      <c r="L52" s="11"/>
      <c r="M52" s="11"/>
      <c r="N52" s="14">
        <f t="shared" si="7"/>
        <v>0</v>
      </c>
      <c r="O52" s="24">
        <v>0</v>
      </c>
      <c r="P52" s="37"/>
      <c r="Q52" s="37"/>
      <c r="R52" s="37"/>
      <c r="S52" s="37"/>
      <c r="T52" s="24">
        <v>0</v>
      </c>
      <c r="U52" s="37"/>
      <c r="V52" s="37"/>
      <c r="W52" s="37"/>
      <c r="X52" s="37"/>
      <c r="Y52" s="24">
        <v>0</v>
      </c>
      <c r="Z52" s="37"/>
      <c r="AA52" s="37"/>
      <c r="AB52" s="37"/>
      <c r="AC52" s="11">
        <f t="shared" si="6"/>
        <v>0</v>
      </c>
      <c r="AD52" s="24">
        <v>0</v>
      </c>
      <c r="AE52" s="11">
        <v>1</v>
      </c>
    </row>
    <row r="53" spans="1:31" x14ac:dyDescent="0.2">
      <c r="A53" s="11">
        <v>51</v>
      </c>
      <c r="B53" s="31" t="s">
        <v>153</v>
      </c>
      <c r="C53" s="31">
        <v>2004</v>
      </c>
      <c r="D53" s="31" t="s">
        <v>98</v>
      </c>
      <c r="E53" s="31" t="s">
        <v>32</v>
      </c>
      <c r="F53" s="32"/>
      <c r="G53" s="32">
        <v>258</v>
      </c>
      <c r="H53" s="32">
        <v>66</v>
      </c>
      <c r="I53" s="37">
        <f>SUM(F53:H53)</f>
        <v>324</v>
      </c>
      <c r="J53" s="24">
        <v>1</v>
      </c>
      <c r="K53" s="11"/>
      <c r="L53" s="11"/>
      <c r="M53" s="11"/>
      <c r="N53" s="14">
        <f t="shared" si="7"/>
        <v>0</v>
      </c>
      <c r="O53" s="24">
        <v>0</v>
      </c>
      <c r="P53" s="37"/>
      <c r="Q53" s="37"/>
      <c r="R53" s="37"/>
      <c r="S53" s="37"/>
      <c r="T53" s="24">
        <v>0</v>
      </c>
      <c r="U53" s="37"/>
      <c r="V53" s="37"/>
      <c r="W53" s="37"/>
      <c r="X53" s="37"/>
      <c r="Y53" s="24">
        <v>0</v>
      </c>
      <c r="Z53" s="37"/>
      <c r="AA53" s="37"/>
      <c r="AB53" s="37"/>
      <c r="AC53" s="11">
        <f t="shared" si="6"/>
        <v>0</v>
      </c>
      <c r="AD53" s="24">
        <v>0</v>
      </c>
      <c r="AE53" s="11">
        <v>1</v>
      </c>
    </row>
    <row r="54" spans="1:31" x14ac:dyDescent="0.2">
      <c r="A54" s="11">
        <v>52</v>
      </c>
      <c r="B54" s="34" t="s">
        <v>154</v>
      </c>
      <c r="C54" s="34">
        <v>2004</v>
      </c>
      <c r="D54" s="34" t="s">
        <v>98</v>
      </c>
      <c r="E54" s="34" t="s">
        <v>64</v>
      </c>
      <c r="F54" s="11"/>
      <c r="G54" s="11"/>
      <c r="H54" s="11"/>
      <c r="I54" s="37"/>
      <c r="J54" s="24">
        <v>0</v>
      </c>
      <c r="K54" s="11"/>
      <c r="L54" s="11"/>
      <c r="M54" s="11">
        <v>401</v>
      </c>
      <c r="N54" s="14">
        <f t="shared" si="7"/>
        <v>401</v>
      </c>
      <c r="O54" s="24">
        <v>1</v>
      </c>
      <c r="P54" s="37"/>
      <c r="Q54" s="37"/>
      <c r="R54" s="37"/>
      <c r="S54" s="37"/>
      <c r="T54" s="24">
        <v>0</v>
      </c>
      <c r="U54" s="37"/>
      <c r="V54" s="37"/>
      <c r="W54" s="37"/>
      <c r="X54" s="37"/>
      <c r="Y54" s="24">
        <v>0</v>
      </c>
      <c r="Z54" s="37"/>
      <c r="AA54" s="37"/>
      <c r="AB54" s="37"/>
      <c r="AC54" s="11">
        <f t="shared" si="6"/>
        <v>0</v>
      </c>
      <c r="AD54" s="24">
        <v>0</v>
      </c>
      <c r="AE54" s="11">
        <v>1</v>
      </c>
    </row>
    <row r="55" spans="1:31" x14ac:dyDescent="0.2">
      <c r="A55" s="11">
        <v>53</v>
      </c>
      <c r="B55" s="31" t="s">
        <v>155</v>
      </c>
      <c r="C55" s="31">
        <v>2004</v>
      </c>
      <c r="D55" s="31" t="s">
        <v>98</v>
      </c>
      <c r="E55" s="31" t="s">
        <v>119</v>
      </c>
      <c r="F55" s="32"/>
      <c r="G55" s="32"/>
      <c r="H55" s="32" t="s">
        <v>156</v>
      </c>
      <c r="I55" s="37">
        <f>SUM(F55:H55)</f>
        <v>0</v>
      </c>
      <c r="J55" s="24">
        <v>1</v>
      </c>
      <c r="K55" s="11"/>
      <c r="L55" s="11"/>
      <c r="M55" s="11"/>
      <c r="N55" s="14">
        <f t="shared" si="7"/>
        <v>0</v>
      </c>
      <c r="O55" s="24">
        <v>0</v>
      </c>
      <c r="P55" s="37"/>
      <c r="Q55" s="37"/>
      <c r="R55" s="37"/>
      <c r="S55" s="37"/>
      <c r="T55" s="24">
        <v>0</v>
      </c>
      <c r="U55" s="37"/>
      <c r="V55" s="37"/>
      <c r="W55" s="37"/>
      <c r="X55" s="37"/>
      <c r="Y55" s="24">
        <v>0</v>
      </c>
      <c r="Z55" s="37"/>
      <c r="AA55" s="37"/>
      <c r="AB55" s="37"/>
      <c r="AC55" s="11">
        <f t="shared" si="6"/>
        <v>0</v>
      </c>
      <c r="AD55" s="24">
        <v>0</v>
      </c>
      <c r="AE55" s="11">
        <v>1</v>
      </c>
    </row>
    <row r="56" spans="1:31" x14ac:dyDescent="0.2">
      <c r="A56" s="11">
        <v>54</v>
      </c>
      <c r="B56" s="46" t="s">
        <v>157</v>
      </c>
      <c r="C56" s="34">
        <v>2004</v>
      </c>
      <c r="D56" s="31" t="s">
        <v>98</v>
      </c>
      <c r="E56" s="34" t="s">
        <v>128</v>
      </c>
      <c r="F56" s="11"/>
      <c r="G56" s="11"/>
      <c r="H56" s="11">
        <v>407</v>
      </c>
      <c r="I56" s="37">
        <f>SUM(F56:H56)</f>
        <v>407</v>
      </c>
      <c r="J56" s="24">
        <v>1</v>
      </c>
      <c r="K56" s="11"/>
      <c r="L56" s="11"/>
      <c r="M56" s="11"/>
      <c r="N56" s="14">
        <f t="shared" si="7"/>
        <v>0</v>
      </c>
      <c r="O56" s="24">
        <v>0</v>
      </c>
      <c r="P56" s="37"/>
      <c r="Q56" s="37"/>
      <c r="R56" s="37"/>
      <c r="S56" s="37"/>
      <c r="T56" s="24">
        <v>0</v>
      </c>
      <c r="U56" s="37"/>
      <c r="V56" s="37"/>
      <c r="W56" s="37"/>
      <c r="X56" s="37"/>
      <c r="Y56" s="24">
        <v>0</v>
      </c>
      <c r="Z56" s="37"/>
      <c r="AA56" s="37"/>
      <c r="AB56" s="37"/>
      <c r="AC56" s="11">
        <f t="shared" si="6"/>
        <v>0</v>
      </c>
      <c r="AD56" s="24">
        <v>0</v>
      </c>
      <c r="AE56" s="11">
        <v>1</v>
      </c>
    </row>
  </sheetData>
  <mergeCells count="6">
    <mergeCell ref="B2:E2"/>
    <mergeCell ref="F1:I1"/>
    <mergeCell ref="K1:O1"/>
    <mergeCell ref="P1:T1"/>
    <mergeCell ref="U1:Y1"/>
    <mergeCell ref="Z1:A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topLeftCell="A7" zoomScaleNormal="100" workbookViewId="0">
      <selection activeCell="AD22" activeCellId="1" sqref="A16:XFD16 AD22"/>
    </sheetView>
  </sheetViews>
  <sheetFormatPr baseColWidth="10" defaultColWidth="9.140625" defaultRowHeight="12.75" x14ac:dyDescent="0.2"/>
  <cols>
    <col min="1" max="1" width="6.85546875" style="6" customWidth="1"/>
    <col min="2" max="2" width="22.85546875" style="7" customWidth="1"/>
    <col min="3" max="3" width="4.140625" style="6" customWidth="1"/>
    <col min="4" max="4" width="35.5703125" style="7" customWidth="1"/>
    <col min="5" max="5" width="4.5703125" style="10" customWidth="1"/>
    <col min="6" max="7" width="4.5703125" style="6" customWidth="1"/>
    <col min="8" max="8" width="5.42578125" style="8" customWidth="1"/>
    <col min="9" max="9" width="4.5703125" style="8" customWidth="1"/>
    <col min="10" max="12" width="4.5703125" style="6" customWidth="1"/>
    <col min="13" max="13" width="5.42578125" style="6" customWidth="1"/>
    <col min="14" max="17" width="4.5703125" style="10" customWidth="1"/>
    <col min="18" max="18" width="5.42578125" style="10" customWidth="1"/>
    <col min="19" max="22" width="4.5703125" style="10" customWidth="1"/>
    <col min="23" max="23" width="5.42578125" style="10" customWidth="1"/>
    <col min="24" max="24" width="4.5703125" style="6" customWidth="1"/>
    <col min="25" max="25" width="4" style="10" customWidth="1"/>
    <col min="26" max="26" width="4.140625" style="10" customWidth="1"/>
    <col min="27" max="27" width="4.28515625" style="10" customWidth="1"/>
    <col min="28" max="29" width="4.85546875" style="10" customWidth="1"/>
    <col min="30" max="30" width="6.28515625" style="6" customWidth="1"/>
    <col min="31" max="1025" width="11.5703125" style="10"/>
  </cols>
  <sheetData>
    <row r="1" spans="1:31" ht="12.75" customHeight="1" x14ac:dyDescent="0.2">
      <c r="B1" s="13"/>
      <c r="C1" s="13"/>
      <c r="D1" s="13"/>
      <c r="E1" s="5" t="s">
        <v>0</v>
      </c>
      <c r="F1" s="5"/>
      <c r="G1" s="5"/>
      <c r="H1" s="5"/>
      <c r="I1" s="14"/>
      <c r="J1" s="4" t="s">
        <v>1</v>
      </c>
      <c r="K1" s="4"/>
      <c r="L1" s="4"/>
      <c r="M1" s="4"/>
      <c r="N1" s="4"/>
      <c r="O1" s="4" t="s">
        <v>2</v>
      </c>
      <c r="P1" s="4"/>
      <c r="Q1" s="4"/>
      <c r="R1" s="4"/>
      <c r="S1" s="4"/>
      <c r="T1" s="1" t="s">
        <v>158</v>
      </c>
      <c r="U1" s="1"/>
      <c r="V1" s="1"/>
      <c r="W1" s="1"/>
      <c r="X1" s="11"/>
      <c r="Y1" s="4" t="s">
        <v>4</v>
      </c>
      <c r="Z1" s="4"/>
      <c r="AA1" s="4"/>
      <c r="AB1" s="4"/>
      <c r="AC1" s="4"/>
      <c r="AD1" s="15" t="s">
        <v>5</v>
      </c>
    </row>
    <row r="2" spans="1:31" ht="12.75" customHeight="1" x14ac:dyDescent="0.2">
      <c r="B2" s="5"/>
      <c r="C2" s="5"/>
      <c r="D2" s="5"/>
      <c r="E2" s="16" t="s">
        <v>6</v>
      </c>
      <c r="F2" s="15" t="s">
        <v>7</v>
      </c>
      <c r="G2" s="15" t="s">
        <v>8</v>
      </c>
      <c r="H2" s="15" t="s">
        <v>9</v>
      </c>
      <c r="I2" s="17" t="s">
        <v>10</v>
      </c>
      <c r="J2" s="16" t="s">
        <v>6</v>
      </c>
      <c r="K2" s="15" t="s">
        <v>7</v>
      </c>
      <c r="L2" s="15" t="s">
        <v>8</v>
      </c>
      <c r="M2" s="15" t="s">
        <v>9</v>
      </c>
      <c r="N2" s="17" t="s">
        <v>11</v>
      </c>
      <c r="O2" s="16" t="s">
        <v>6</v>
      </c>
      <c r="P2" s="15" t="s">
        <v>8</v>
      </c>
      <c r="Q2" s="15" t="s">
        <v>7</v>
      </c>
      <c r="R2" s="15" t="s">
        <v>9</v>
      </c>
      <c r="S2" s="17" t="s">
        <v>11</v>
      </c>
      <c r="T2" s="16" t="s">
        <v>6</v>
      </c>
      <c r="U2" s="15" t="s">
        <v>7</v>
      </c>
      <c r="V2" s="15" t="s">
        <v>8</v>
      </c>
      <c r="W2" s="15" t="s">
        <v>9</v>
      </c>
      <c r="X2" s="17" t="s">
        <v>11</v>
      </c>
      <c r="Y2" s="11" t="s">
        <v>6</v>
      </c>
      <c r="Z2" s="11" t="s">
        <v>7</v>
      </c>
      <c r="AA2" s="11" t="s">
        <v>8</v>
      </c>
      <c r="AB2" s="11" t="s">
        <v>9</v>
      </c>
      <c r="AC2" s="17" t="s">
        <v>11</v>
      </c>
      <c r="AD2" s="15" t="s">
        <v>96</v>
      </c>
    </row>
    <row r="3" spans="1:31" x14ac:dyDescent="0.2">
      <c r="A3" s="19">
        <v>1</v>
      </c>
      <c r="B3" s="20" t="s">
        <v>159</v>
      </c>
      <c r="C3" s="21" t="s">
        <v>160</v>
      </c>
      <c r="D3" s="20" t="s">
        <v>14</v>
      </c>
      <c r="E3" s="21">
        <v>644</v>
      </c>
      <c r="F3" s="21">
        <v>699</v>
      </c>
      <c r="G3" s="19">
        <v>452</v>
      </c>
      <c r="H3" s="22">
        <f t="shared" ref="H3:H19" si="0">SUM(E3:G3)</f>
        <v>1795</v>
      </c>
      <c r="I3" s="23">
        <v>100</v>
      </c>
      <c r="J3" s="19">
        <v>881</v>
      </c>
      <c r="K3" s="19">
        <v>703</v>
      </c>
      <c r="L3" s="19">
        <v>397</v>
      </c>
      <c r="M3" s="19">
        <f t="shared" ref="M3:M25" si="1">J3+K3+L3</f>
        <v>1981</v>
      </c>
      <c r="N3" s="23">
        <v>100</v>
      </c>
      <c r="O3" s="30">
        <v>631</v>
      </c>
      <c r="P3" s="26">
        <v>568</v>
      </c>
      <c r="Q3" s="26">
        <v>809</v>
      </c>
      <c r="R3" s="26">
        <f t="shared" ref="R3:R13" si="2">O3+P3+Q3</f>
        <v>2008</v>
      </c>
      <c r="S3" s="23">
        <v>100</v>
      </c>
      <c r="T3" s="21">
        <v>623</v>
      </c>
      <c r="U3" s="19">
        <v>684</v>
      </c>
      <c r="V3" s="19">
        <v>516</v>
      </c>
      <c r="W3" s="19">
        <f t="shared" ref="W3:W9" si="3">T3+U3+V3</f>
        <v>1823</v>
      </c>
      <c r="X3" s="24">
        <v>100</v>
      </c>
      <c r="Y3" s="27">
        <v>877</v>
      </c>
      <c r="Z3" s="27">
        <v>784</v>
      </c>
      <c r="AA3" s="27">
        <v>362</v>
      </c>
      <c r="AB3" s="19">
        <f t="shared" ref="AB3:AB34" si="4">Y3+Z3+AA3</f>
        <v>2023</v>
      </c>
      <c r="AC3" s="23">
        <v>100</v>
      </c>
      <c r="AD3" s="19">
        <v>300</v>
      </c>
    </row>
    <row r="4" spans="1:31" x14ac:dyDescent="0.2">
      <c r="A4" s="19">
        <v>2</v>
      </c>
      <c r="B4" s="20" t="s">
        <v>161</v>
      </c>
      <c r="C4" s="21" t="s">
        <v>160</v>
      </c>
      <c r="D4" s="20" t="s">
        <v>66</v>
      </c>
      <c r="E4" s="21">
        <v>539</v>
      </c>
      <c r="F4" s="21">
        <v>542</v>
      </c>
      <c r="G4" s="19">
        <v>451</v>
      </c>
      <c r="H4" s="22">
        <f t="shared" si="0"/>
        <v>1532</v>
      </c>
      <c r="I4" s="23">
        <v>40</v>
      </c>
      <c r="J4" s="19"/>
      <c r="K4" s="19">
        <v>703</v>
      </c>
      <c r="L4" s="19">
        <v>428</v>
      </c>
      <c r="M4" s="19">
        <f t="shared" si="1"/>
        <v>1131</v>
      </c>
      <c r="N4" s="23">
        <v>8</v>
      </c>
      <c r="O4" s="30">
        <v>421</v>
      </c>
      <c r="P4" s="26">
        <v>595</v>
      </c>
      <c r="Q4" s="26">
        <v>703</v>
      </c>
      <c r="R4" s="26">
        <f t="shared" si="2"/>
        <v>1719</v>
      </c>
      <c r="S4" s="23">
        <v>90</v>
      </c>
      <c r="T4" s="21">
        <v>545</v>
      </c>
      <c r="U4" s="19">
        <v>593</v>
      </c>
      <c r="V4" s="19">
        <v>649</v>
      </c>
      <c r="W4" s="19">
        <f t="shared" si="3"/>
        <v>1787</v>
      </c>
      <c r="X4" s="24">
        <v>90</v>
      </c>
      <c r="Y4" s="27">
        <v>709</v>
      </c>
      <c r="Z4" s="19">
        <v>731</v>
      </c>
      <c r="AA4" s="27">
        <v>372</v>
      </c>
      <c r="AB4" s="19">
        <f t="shared" si="4"/>
        <v>1812</v>
      </c>
      <c r="AC4" s="23">
        <v>80</v>
      </c>
      <c r="AD4" s="19">
        <f>AC4+X4+S4</f>
        <v>260</v>
      </c>
      <c r="AE4" s="10" t="s">
        <v>5</v>
      </c>
    </row>
    <row r="5" spans="1:31" x14ac:dyDescent="0.2">
      <c r="A5" s="19">
        <v>3</v>
      </c>
      <c r="B5" s="20" t="s">
        <v>162</v>
      </c>
      <c r="C5" s="21" t="s">
        <v>160</v>
      </c>
      <c r="D5" s="20" t="s">
        <v>16</v>
      </c>
      <c r="E5" s="21">
        <v>662</v>
      </c>
      <c r="F5" s="21">
        <v>712</v>
      </c>
      <c r="G5" s="19">
        <v>352</v>
      </c>
      <c r="H5" s="22">
        <f t="shared" si="0"/>
        <v>1726</v>
      </c>
      <c r="I5" s="23">
        <v>90</v>
      </c>
      <c r="J5" s="19"/>
      <c r="K5" s="19"/>
      <c r="L5" s="19"/>
      <c r="M5" s="19">
        <f t="shared" si="1"/>
        <v>0</v>
      </c>
      <c r="N5" s="23">
        <v>0</v>
      </c>
      <c r="O5" s="30">
        <v>453</v>
      </c>
      <c r="P5" s="26">
        <v>346</v>
      </c>
      <c r="Q5" s="26">
        <v>784</v>
      </c>
      <c r="R5" s="26">
        <f t="shared" si="2"/>
        <v>1583</v>
      </c>
      <c r="S5" s="23">
        <v>65</v>
      </c>
      <c r="T5" s="21">
        <v>638</v>
      </c>
      <c r="U5" s="19">
        <v>707</v>
      </c>
      <c r="V5" s="19">
        <v>388</v>
      </c>
      <c r="W5" s="19">
        <f t="shared" si="3"/>
        <v>1733</v>
      </c>
      <c r="X5" s="24">
        <v>80</v>
      </c>
      <c r="Y5" s="27">
        <v>821</v>
      </c>
      <c r="Z5" s="27">
        <v>676</v>
      </c>
      <c r="AA5" s="27">
        <v>295</v>
      </c>
      <c r="AB5" s="19">
        <f t="shared" si="4"/>
        <v>1792</v>
      </c>
      <c r="AC5" s="23">
        <v>75</v>
      </c>
      <c r="AD5" s="19">
        <f>AC5+X5+I5</f>
        <v>245</v>
      </c>
    </row>
    <row r="6" spans="1:31" x14ac:dyDescent="0.2">
      <c r="A6" s="19">
        <v>4</v>
      </c>
      <c r="B6" s="20" t="s">
        <v>163</v>
      </c>
      <c r="C6" s="21" t="s">
        <v>160</v>
      </c>
      <c r="D6" s="20" t="s">
        <v>30</v>
      </c>
      <c r="E6" s="21">
        <v>605</v>
      </c>
      <c r="F6" s="21">
        <v>588</v>
      </c>
      <c r="G6" s="19">
        <v>417</v>
      </c>
      <c r="H6" s="22">
        <f t="shared" si="0"/>
        <v>1610</v>
      </c>
      <c r="I6" s="23">
        <v>65</v>
      </c>
      <c r="J6" s="21">
        <v>772</v>
      </c>
      <c r="K6" s="21">
        <v>649</v>
      </c>
      <c r="L6" s="21">
        <v>466</v>
      </c>
      <c r="M6" s="19">
        <f t="shared" si="1"/>
        <v>1887</v>
      </c>
      <c r="N6" s="23">
        <v>90</v>
      </c>
      <c r="O6" s="30">
        <v>482</v>
      </c>
      <c r="P6" s="26">
        <v>460</v>
      </c>
      <c r="Q6" s="26">
        <v>561</v>
      </c>
      <c r="R6" s="26">
        <f t="shared" si="2"/>
        <v>1503</v>
      </c>
      <c r="S6" s="23">
        <v>52</v>
      </c>
      <c r="T6" s="21">
        <v>562</v>
      </c>
      <c r="U6" s="19">
        <v>642</v>
      </c>
      <c r="V6" s="19">
        <v>476</v>
      </c>
      <c r="W6" s="19">
        <f t="shared" si="3"/>
        <v>1680</v>
      </c>
      <c r="X6" s="24">
        <v>75</v>
      </c>
      <c r="Y6" s="27">
        <v>471</v>
      </c>
      <c r="Z6" s="27">
        <v>605</v>
      </c>
      <c r="AA6" s="27">
        <v>530</v>
      </c>
      <c r="AB6" s="19">
        <f t="shared" si="4"/>
        <v>1606</v>
      </c>
      <c r="AC6" s="23">
        <v>40</v>
      </c>
      <c r="AD6" s="19">
        <v>230</v>
      </c>
    </row>
    <row r="7" spans="1:31" x14ac:dyDescent="0.2">
      <c r="A7" s="19">
        <v>5</v>
      </c>
      <c r="B7" s="20" t="s">
        <v>164</v>
      </c>
      <c r="C7" s="21" t="s">
        <v>160</v>
      </c>
      <c r="D7" s="20" t="s">
        <v>14</v>
      </c>
      <c r="E7" s="21">
        <v>613</v>
      </c>
      <c r="F7" s="21">
        <v>627</v>
      </c>
      <c r="G7" s="19">
        <v>364</v>
      </c>
      <c r="H7" s="22">
        <f t="shared" si="0"/>
        <v>1604</v>
      </c>
      <c r="I7" s="23">
        <v>55</v>
      </c>
      <c r="J7" s="19">
        <v>820</v>
      </c>
      <c r="K7" s="19">
        <v>649</v>
      </c>
      <c r="L7" s="19">
        <v>197</v>
      </c>
      <c r="M7" s="19">
        <f t="shared" si="1"/>
        <v>1666</v>
      </c>
      <c r="N7" s="23">
        <v>70</v>
      </c>
      <c r="O7" s="30">
        <v>215</v>
      </c>
      <c r="P7" s="26">
        <v>461</v>
      </c>
      <c r="Q7" s="26">
        <v>605</v>
      </c>
      <c r="R7" s="26">
        <f t="shared" si="2"/>
        <v>1281</v>
      </c>
      <c r="S7" s="23">
        <v>28</v>
      </c>
      <c r="T7" s="21">
        <v>607</v>
      </c>
      <c r="U7" s="19">
        <v>637</v>
      </c>
      <c r="V7" s="19">
        <v>376</v>
      </c>
      <c r="W7" s="19">
        <f t="shared" si="3"/>
        <v>1620</v>
      </c>
      <c r="X7" s="24">
        <v>65</v>
      </c>
      <c r="Y7" s="27">
        <v>916</v>
      </c>
      <c r="Z7" s="19">
        <v>649</v>
      </c>
      <c r="AA7" s="27">
        <v>264</v>
      </c>
      <c r="AB7" s="19">
        <f t="shared" si="4"/>
        <v>1829</v>
      </c>
      <c r="AC7" s="23">
        <v>90</v>
      </c>
      <c r="AD7" s="19">
        <f>AC7+X7+N7</f>
        <v>225</v>
      </c>
    </row>
    <row r="8" spans="1:31" x14ac:dyDescent="0.2">
      <c r="A8" s="19">
        <v>6</v>
      </c>
      <c r="B8" s="20" t="s">
        <v>165</v>
      </c>
      <c r="C8" s="21" t="s">
        <v>160</v>
      </c>
      <c r="D8" s="20" t="s">
        <v>32</v>
      </c>
      <c r="E8" s="21">
        <v>644</v>
      </c>
      <c r="F8" s="21">
        <v>617</v>
      </c>
      <c r="G8" s="19">
        <v>431</v>
      </c>
      <c r="H8" s="22">
        <f t="shared" si="0"/>
        <v>1692</v>
      </c>
      <c r="I8" s="23">
        <v>75</v>
      </c>
      <c r="J8" s="19"/>
      <c r="K8" s="19"/>
      <c r="L8" s="19"/>
      <c r="M8" s="19">
        <f t="shared" si="1"/>
        <v>0</v>
      </c>
      <c r="N8" s="23">
        <v>0</v>
      </c>
      <c r="O8" s="30">
        <v>316</v>
      </c>
      <c r="P8" s="26">
        <v>450</v>
      </c>
      <c r="Q8" s="26">
        <v>703</v>
      </c>
      <c r="R8" s="26">
        <f t="shared" si="2"/>
        <v>1469</v>
      </c>
      <c r="S8" s="23">
        <v>49</v>
      </c>
      <c r="T8" s="21">
        <v>648</v>
      </c>
      <c r="U8" s="19">
        <v>593</v>
      </c>
      <c r="V8" s="19">
        <v>407</v>
      </c>
      <c r="W8" s="19">
        <f t="shared" si="3"/>
        <v>1648</v>
      </c>
      <c r="X8" s="24">
        <v>70</v>
      </c>
      <c r="Y8" s="27">
        <v>731</v>
      </c>
      <c r="Z8" s="27">
        <v>649</v>
      </c>
      <c r="AA8" s="27">
        <v>348</v>
      </c>
      <c r="AB8" s="19">
        <f t="shared" si="4"/>
        <v>1728</v>
      </c>
      <c r="AC8" s="23">
        <v>60</v>
      </c>
      <c r="AD8" s="19">
        <f>AC8+X8+I8</f>
        <v>205</v>
      </c>
    </row>
    <row r="9" spans="1:31" x14ac:dyDescent="0.2">
      <c r="A9" s="19">
        <v>7</v>
      </c>
      <c r="B9" s="20" t="s">
        <v>166</v>
      </c>
      <c r="C9" s="21" t="s">
        <v>160</v>
      </c>
      <c r="D9" s="20" t="s">
        <v>32</v>
      </c>
      <c r="E9" s="21">
        <v>632</v>
      </c>
      <c r="F9" s="21">
        <v>559</v>
      </c>
      <c r="G9" s="19">
        <v>467</v>
      </c>
      <c r="H9" s="22">
        <f t="shared" si="0"/>
        <v>1658</v>
      </c>
      <c r="I9" s="23">
        <v>70</v>
      </c>
      <c r="J9" s="19">
        <v>688</v>
      </c>
      <c r="K9" s="19">
        <v>519</v>
      </c>
      <c r="L9" s="19">
        <v>312</v>
      </c>
      <c r="M9" s="19">
        <f t="shared" si="1"/>
        <v>1519</v>
      </c>
      <c r="N9" s="23">
        <v>37</v>
      </c>
      <c r="O9" s="30">
        <v>507</v>
      </c>
      <c r="P9" s="26">
        <v>522</v>
      </c>
      <c r="Q9" s="26">
        <v>561</v>
      </c>
      <c r="R9" s="26">
        <f t="shared" si="2"/>
        <v>1590</v>
      </c>
      <c r="S9" s="23">
        <v>70</v>
      </c>
      <c r="T9" s="21">
        <v>541</v>
      </c>
      <c r="U9" s="19">
        <v>508</v>
      </c>
      <c r="V9" s="19">
        <v>495</v>
      </c>
      <c r="W9" s="19">
        <f t="shared" si="3"/>
        <v>1544</v>
      </c>
      <c r="X9" s="24">
        <v>49</v>
      </c>
      <c r="Y9" s="27">
        <v>708</v>
      </c>
      <c r="Z9" s="19">
        <v>519</v>
      </c>
      <c r="AA9" s="27">
        <v>312</v>
      </c>
      <c r="AB9" s="19">
        <f t="shared" si="4"/>
        <v>1539</v>
      </c>
      <c r="AC9" s="23">
        <v>31</v>
      </c>
      <c r="AD9" s="19">
        <v>189</v>
      </c>
    </row>
    <row r="10" spans="1:31" x14ac:dyDescent="0.2">
      <c r="A10" s="19">
        <v>8</v>
      </c>
      <c r="B10" s="20" t="s">
        <v>167</v>
      </c>
      <c r="C10" s="21" t="s">
        <v>160</v>
      </c>
      <c r="D10" s="20" t="s">
        <v>32</v>
      </c>
      <c r="E10" s="21">
        <v>638</v>
      </c>
      <c r="F10" s="21">
        <v>549</v>
      </c>
      <c r="G10" s="19">
        <v>402</v>
      </c>
      <c r="H10" s="22">
        <f t="shared" si="0"/>
        <v>1589</v>
      </c>
      <c r="I10" s="23">
        <v>49</v>
      </c>
      <c r="J10" s="19">
        <v>685</v>
      </c>
      <c r="K10" s="19">
        <v>519</v>
      </c>
      <c r="L10" s="19">
        <v>454</v>
      </c>
      <c r="M10" s="19">
        <f t="shared" si="1"/>
        <v>1658</v>
      </c>
      <c r="N10" s="23">
        <v>65</v>
      </c>
      <c r="O10" s="30">
        <v>570</v>
      </c>
      <c r="P10" s="26">
        <v>487</v>
      </c>
      <c r="Q10" s="26">
        <v>561</v>
      </c>
      <c r="R10" s="26">
        <f t="shared" si="2"/>
        <v>1618</v>
      </c>
      <c r="S10" s="23">
        <v>75</v>
      </c>
      <c r="T10" s="26"/>
      <c r="U10" s="26"/>
      <c r="V10" s="26"/>
      <c r="W10" s="26"/>
      <c r="X10" s="24">
        <v>0</v>
      </c>
      <c r="Y10" s="26"/>
      <c r="Z10" s="26"/>
      <c r="AA10" s="26"/>
      <c r="AB10" s="19">
        <f t="shared" si="4"/>
        <v>0</v>
      </c>
      <c r="AC10" s="47">
        <v>0</v>
      </c>
      <c r="AD10" s="19">
        <v>189</v>
      </c>
      <c r="AE10" s="10" t="s">
        <v>5</v>
      </c>
    </row>
    <row r="11" spans="1:31" x14ac:dyDescent="0.2">
      <c r="A11" s="19">
        <v>9</v>
      </c>
      <c r="B11" s="20" t="s">
        <v>168</v>
      </c>
      <c r="C11" s="21" t="s">
        <v>160</v>
      </c>
      <c r="D11" s="20" t="s">
        <v>32</v>
      </c>
      <c r="E11" s="21">
        <v>555</v>
      </c>
      <c r="F11" s="21">
        <v>561</v>
      </c>
      <c r="G11" s="19">
        <v>301</v>
      </c>
      <c r="H11" s="22">
        <f t="shared" si="0"/>
        <v>1417</v>
      </c>
      <c r="I11" s="23">
        <v>20</v>
      </c>
      <c r="J11" s="19">
        <v>653</v>
      </c>
      <c r="K11" s="19">
        <v>731</v>
      </c>
      <c r="L11" s="19">
        <v>344</v>
      </c>
      <c r="M11" s="19">
        <f t="shared" si="1"/>
        <v>1728</v>
      </c>
      <c r="N11" s="23">
        <v>75</v>
      </c>
      <c r="O11" s="30">
        <v>517</v>
      </c>
      <c r="P11" s="26">
        <v>349</v>
      </c>
      <c r="Q11" s="26">
        <v>561</v>
      </c>
      <c r="R11" s="26">
        <f t="shared" si="2"/>
        <v>1427</v>
      </c>
      <c r="S11" s="23">
        <v>43</v>
      </c>
      <c r="T11" s="21">
        <v>572</v>
      </c>
      <c r="U11" s="19">
        <v>598</v>
      </c>
      <c r="V11" s="19">
        <v>321</v>
      </c>
      <c r="W11" s="19">
        <f t="shared" ref="W11:W18" si="5">T11+U11+V11</f>
        <v>1491</v>
      </c>
      <c r="X11" s="24">
        <v>40</v>
      </c>
      <c r="Y11" s="27">
        <v>693</v>
      </c>
      <c r="Z11" s="27">
        <v>676</v>
      </c>
      <c r="AA11" s="27">
        <v>341</v>
      </c>
      <c r="AB11" s="19">
        <f t="shared" si="4"/>
        <v>1710</v>
      </c>
      <c r="AC11" s="23">
        <v>55</v>
      </c>
      <c r="AD11" s="19">
        <f>AC11+N11+S11</f>
        <v>173</v>
      </c>
    </row>
    <row r="12" spans="1:31" x14ac:dyDescent="0.2">
      <c r="A12" s="19">
        <v>10</v>
      </c>
      <c r="B12" s="20" t="s">
        <v>169</v>
      </c>
      <c r="C12" s="21" t="s">
        <v>160</v>
      </c>
      <c r="D12" s="20" t="s">
        <v>22</v>
      </c>
      <c r="E12" s="21">
        <v>623</v>
      </c>
      <c r="F12" s="21">
        <v>547</v>
      </c>
      <c r="G12" s="19">
        <v>361</v>
      </c>
      <c r="H12" s="22">
        <f t="shared" si="0"/>
        <v>1531</v>
      </c>
      <c r="I12" s="23">
        <v>37</v>
      </c>
      <c r="J12" s="19">
        <v>861</v>
      </c>
      <c r="K12" s="19">
        <v>519</v>
      </c>
      <c r="L12" s="19">
        <v>203</v>
      </c>
      <c r="M12" s="19">
        <f t="shared" si="1"/>
        <v>1583</v>
      </c>
      <c r="N12" s="23">
        <v>46</v>
      </c>
      <c r="O12" s="30">
        <v>595</v>
      </c>
      <c r="P12" s="26">
        <v>310</v>
      </c>
      <c r="Q12" s="26">
        <v>605</v>
      </c>
      <c r="R12" s="26">
        <f t="shared" si="2"/>
        <v>1510</v>
      </c>
      <c r="S12" s="23">
        <v>55</v>
      </c>
      <c r="T12" s="21">
        <v>576</v>
      </c>
      <c r="U12" s="19">
        <v>511</v>
      </c>
      <c r="V12" s="19">
        <v>309</v>
      </c>
      <c r="W12" s="19">
        <f t="shared" si="5"/>
        <v>1396</v>
      </c>
      <c r="X12" s="24">
        <v>28</v>
      </c>
      <c r="Y12" s="27">
        <v>825</v>
      </c>
      <c r="Z12" s="19">
        <v>758</v>
      </c>
      <c r="AA12" s="27">
        <v>207</v>
      </c>
      <c r="AB12" s="19">
        <f t="shared" si="4"/>
        <v>1790</v>
      </c>
      <c r="AC12" s="23">
        <v>70</v>
      </c>
      <c r="AD12" s="19">
        <f>AC12+S12+N12</f>
        <v>171</v>
      </c>
    </row>
    <row r="13" spans="1:31" x14ac:dyDescent="0.2">
      <c r="A13" s="19">
        <v>11</v>
      </c>
      <c r="B13" s="20" t="s">
        <v>170</v>
      </c>
      <c r="C13" s="21" t="s">
        <v>160</v>
      </c>
      <c r="D13" s="20" t="s">
        <v>14</v>
      </c>
      <c r="E13" s="21">
        <v>543</v>
      </c>
      <c r="F13" s="21">
        <v>637</v>
      </c>
      <c r="G13" s="19">
        <v>308</v>
      </c>
      <c r="H13" s="22">
        <f t="shared" si="0"/>
        <v>1488</v>
      </c>
      <c r="I13" s="23">
        <v>31</v>
      </c>
      <c r="J13" s="19">
        <v>734</v>
      </c>
      <c r="K13" s="19">
        <v>649</v>
      </c>
      <c r="L13" s="19">
        <v>373</v>
      </c>
      <c r="M13" s="19">
        <f t="shared" si="1"/>
        <v>1756</v>
      </c>
      <c r="N13" s="23">
        <v>80</v>
      </c>
      <c r="O13" s="30">
        <v>329</v>
      </c>
      <c r="P13" s="26">
        <v>394</v>
      </c>
      <c r="Q13" s="26">
        <v>605</v>
      </c>
      <c r="R13" s="26">
        <f t="shared" si="2"/>
        <v>1328</v>
      </c>
      <c r="S13" s="23">
        <v>34</v>
      </c>
      <c r="T13" s="21">
        <v>615</v>
      </c>
      <c r="U13" s="19">
        <v>605</v>
      </c>
      <c r="V13" s="19">
        <v>309</v>
      </c>
      <c r="W13" s="19">
        <f t="shared" si="5"/>
        <v>1529</v>
      </c>
      <c r="X13" s="24">
        <v>46</v>
      </c>
      <c r="Y13" s="26"/>
      <c r="Z13" s="26"/>
      <c r="AA13" s="26"/>
      <c r="AB13" s="19">
        <f t="shared" si="4"/>
        <v>0</v>
      </c>
      <c r="AC13" s="47">
        <v>0</v>
      </c>
      <c r="AD13" s="19">
        <v>160</v>
      </c>
    </row>
    <row r="14" spans="1:31" x14ac:dyDescent="0.2">
      <c r="A14" s="19">
        <v>12</v>
      </c>
      <c r="B14" s="20" t="s">
        <v>171</v>
      </c>
      <c r="C14" s="21" t="s">
        <v>160</v>
      </c>
      <c r="D14" s="20" t="s">
        <v>56</v>
      </c>
      <c r="E14" s="21">
        <v>509</v>
      </c>
      <c r="F14" s="21">
        <v>511</v>
      </c>
      <c r="G14" s="19">
        <v>362</v>
      </c>
      <c r="H14" s="22">
        <f t="shared" si="0"/>
        <v>1382</v>
      </c>
      <c r="I14" s="23">
        <v>18</v>
      </c>
      <c r="J14" s="19">
        <v>563</v>
      </c>
      <c r="K14" s="19">
        <v>649</v>
      </c>
      <c r="L14" s="19">
        <v>367</v>
      </c>
      <c r="M14" s="19">
        <f t="shared" si="1"/>
        <v>1579</v>
      </c>
      <c r="N14" s="23">
        <v>43</v>
      </c>
      <c r="O14" s="26"/>
      <c r="P14" s="26"/>
      <c r="Q14" s="26"/>
      <c r="R14" s="26"/>
      <c r="S14" s="47">
        <v>0</v>
      </c>
      <c r="T14" s="21">
        <v>549</v>
      </c>
      <c r="U14" s="19">
        <v>593</v>
      </c>
      <c r="V14" s="19">
        <v>380</v>
      </c>
      <c r="W14" s="19">
        <f t="shared" si="5"/>
        <v>1522</v>
      </c>
      <c r="X14" s="24">
        <v>43</v>
      </c>
      <c r="Y14" s="27">
        <v>721</v>
      </c>
      <c r="Z14" s="19">
        <v>649</v>
      </c>
      <c r="AA14" s="27">
        <v>408</v>
      </c>
      <c r="AB14" s="19">
        <f t="shared" si="4"/>
        <v>1778</v>
      </c>
      <c r="AC14" s="23">
        <v>65</v>
      </c>
      <c r="AD14" s="19">
        <f>AC14+X14+N14</f>
        <v>151</v>
      </c>
    </row>
    <row r="15" spans="1:31" x14ac:dyDescent="0.2">
      <c r="A15" s="19">
        <v>13</v>
      </c>
      <c r="B15" s="20" t="s">
        <v>172</v>
      </c>
      <c r="C15" s="21" t="s">
        <v>160</v>
      </c>
      <c r="D15" s="20" t="s">
        <v>14</v>
      </c>
      <c r="E15" s="21">
        <v>574</v>
      </c>
      <c r="F15" s="21">
        <v>515</v>
      </c>
      <c r="G15" s="19">
        <v>263</v>
      </c>
      <c r="H15" s="22">
        <f t="shared" si="0"/>
        <v>1352</v>
      </c>
      <c r="I15" s="23">
        <v>14</v>
      </c>
      <c r="J15" s="19">
        <v>636</v>
      </c>
      <c r="K15" s="19">
        <v>605</v>
      </c>
      <c r="L15" s="19">
        <v>378</v>
      </c>
      <c r="M15" s="19">
        <f t="shared" si="1"/>
        <v>1619</v>
      </c>
      <c r="N15" s="23">
        <v>60</v>
      </c>
      <c r="O15" s="30">
        <v>478</v>
      </c>
      <c r="P15" s="26">
        <v>367</v>
      </c>
      <c r="Q15" s="26">
        <v>605</v>
      </c>
      <c r="R15" s="26">
        <f>O15+P15+Q15</f>
        <v>1450</v>
      </c>
      <c r="S15" s="23">
        <v>46</v>
      </c>
      <c r="T15" s="21">
        <v>570</v>
      </c>
      <c r="U15" s="19">
        <v>554</v>
      </c>
      <c r="V15" s="19">
        <v>351</v>
      </c>
      <c r="W15" s="19">
        <f t="shared" si="5"/>
        <v>1475</v>
      </c>
      <c r="X15" s="24">
        <v>37</v>
      </c>
      <c r="Y15" s="27">
        <v>721</v>
      </c>
      <c r="Z15" s="19">
        <v>519</v>
      </c>
      <c r="AA15" s="27">
        <v>367</v>
      </c>
      <c r="AB15" s="19">
        <f t="shared" si="4"/>
        <v>1607</v>
      </c>
      <c r="AC15" s="23">
        <v>43</v>
      </c>
      <c r="AD15" s="19">
        <f>AC15+S15+N15</f>
        <v>149</v>
      </c>
    </row>
    <row r="16" spans="1:31" x14ac:dyDescent="0.2">
      <c r="A16" s="19">
        <v>14</v>
      </c>
      <c r="B16" s="20" t="s">
        <v>173</v>
      </c>
      <c r="C16" s="21" t="s">
        <v>160</v>
      </c>
      <c r="D16" s="20" t="s">
        <v>22</v>
      </c>
      <c r="E16" s="21">
        <v>723</v>
      </c>
      <c r="F16" s="21">
        <v>566</v>
      </c>
      <c r="G16" s="19">
        <v>308</v>
      </c>
      <c r="H16" s="22">
        <f t="shared" si="0"/>
        <v>1597</v>
      </c>
      <c r="I16" s="23">
        <v>52</v>
      </c>
      <c r="J16" s="19"/>
      <c r="K16" s="19"/>
      <c r="L16" s="19"/>
      <c r="M16" s="19">
        <f t="shared" si="1"/>
        <v>0</v>
      </c>
      <c r="N16" s="47">
        <v>0</v>
      </c>
      <c r="O16" s="30">
        <v>335</v>
      </c>
      <c r="P16" s="26">
        <v>283</v>
      </c>
      <c r="Q16" s="26">
        <v>676</v>
      </c>
      <c r="R16" s="26">
        <f>O16+P16+Q16</f>
        <v>1294</v>
      </c>
      <c r="S16" s="23">
        <v>31</v>
      </c>
      <c r="T16" s="21">
        <v>711</v>
      </c>
      <c r="U16" s="19">
        <v>622</v>
      </c>
      <c r="V16" s="19">
        <v>286</v>
      </c>
      <c r="W16" s="19">
        <f t="shared" si="5"/>
        <v>1619</v>
      </c>
      <c r="X16" s="24">
        <v>60</v>
      </c>
      <c r="Y16" s="26"/>
      <c r="Z16" s="26"/>
      <c r="AA16" s="26"/>
      <c r="AB16" s="19">
        <f t="shared" si="4"/>
        <v>0</v>
      </c>
      <c r="AC16" s="47"/>
      <c r="AD16" s="19">
        <v>143</v>
      </c>
    </row>
    <row r="17" spans="1:30" x14ac:dyDescent="0.2">
      <c r="A17" s="19">
        <v>15</v>
      </c>
      <c r="B17" s="20" t="s">
        <v>174</v>
      </c>
      <c r="C17" s="21" t="s">
        <v>160</v>
      </c>
      <c r="D17" s="20" t="s">
        <v>22</v>
      </c>
      <c r="E17" s="21">
        <v>628</v>
      </c>
      <c r="F17" s="21">
        <v>544</v>
      </c>
      <c r="G17" s="19">
        <v>301</v>
      </c>
      <c r="H17" s="22">
        <f t="shared" si="0"/>
        <v>1473</v>
      </c>
      <c r="I17" s="23">
        <v>28</v>
      </c>
      <c r="J17" s="19">
        <v>621</v>
      </c>
      <c r="K17" s="19">
        <v>649</v>
      </c>
      <c r="L17" s="19">
        <v>116</v>
      </c>
      <c r="M17" s="19">
        <f t="shared" si="1"/>
        <v>1386</v>
      </c>
      <c r="N17" s="23">
        <v>22</v>
      </c>
      <c r="O17" s="30">
        <v>592</v>
      </c>
      <c r="P17" s="26">
        <v>355</v>
      </c>
      <c r="Q17" s="26">
        <v>605</v>
      </c>
      <c r="R17" s="26">
        <f>O17+P17+Q17</f>
        <v>1552</v>
      </c>
      <c r="S17" s="23">
        <v>60</v>
      </c>
      <c r="T17" s="21">
        <v>587</v>
      </c>
      <c r="U17" s="19">
        <v>586</v>
      </c>
      <c r="V17" s="19">
        <v>380</v>
      </c>
      <c r="W17" s="19">
        <f t="shared" si="5"/>
        <v>1553</v>
      </c>
      <c r="X17" s="24">
        <v>52</v>
      </c>
      <c r="Y17" s="27">
        <v>708</v>
      </c>
      <c r="Z17" s="27">
        <v>519</v>
      </c>
      <c r="AA17" s="27">
        <v>183</v>
      </c>
      <c r="AB17" s="19">
        <f t="shared" si="4"/>
        <v>1410</v>
      </c>
      <c r="AC17" s="23">
        <v>25</v>
      </c>
      <c r="AD17" s="19">
        <v>140</v>
      </c>
    </row>
    <row r="18" spans="1:30" x14ac:dyDescent="0.2">
      <c r="A18" s="19">
        <v>16</v>
      </c>
      <c r="B18" s="20" t="s">
        <v>175</v>
      </c>
      <c r="C18" s="21" t="s">
        <v>160</v>
      </c>
      <c r="D18" s="20" t="s">
        <v>22</v>
      </c>
      <c r="E18" s="21">
        <v>580</v>
      </c>
      <c r="F18" s="21">
        <v>542</v>
      </c>
      <c r="G18" s="19">
        <v>418</v>
      </c>
      <c r="H18" s="22">
        <f t="shared" si="0"/>
        <v>1540</v>
      </c>
      <c r="I18" s="23">
        <v>43</v>
      </c>
      <c r="J18" s="19">
        <v>768</v>
      </c>
      <c r="K18" s="19">
        <v>0</v>
      </c>
      <c r="L18" s="19">
        <v>250</v>
      </c>
      <c r="M18" s="19">
        <f t="shared" si="1"/>
        <v>1018</v>
      </c>
      <c r="N18" s="23">
        <v>6</v>
      </c>
      <c r="O18" s="26">
        <v>0</v>
      </c>
      <c r="P18" s="26">
        <v>433</v>
      </c>
      <c r="Q18" s="26">
        <v>649</v>
      </c>
      <c r="R18" s="26">
        <f>O18+P18+Q18</f>
        <v>1082</v>
      </c>
      <c r="S18" s="23">
        <v>22</v>
      </c>
      <c r="T18" s="21">
        <v>526</v>
      </c>
      <c r="U18" s="19">
        <v>615</v>
      </c>
      <c r="V18" s="19">
        <v>435</v>
      </c>
      <c r="W18" s="19">
        <f t="shared" si="5"/>
        <v>1576</v>
      </c>
      <c r="X18" s="24">
        <v>55</v>
      </c>
      <c r="Y18" s="27">
        <v>775</v>
      </c>
      <c r="Z18" s="27">
        <v>605</v>
      </c>
      <c r="AA18" s="27">
        <v>172</v>
      </c>
      <c r="AB18" s="19">
        <f t="shared" si="4"/>
        <v>1552</v>
      </c>
      <c r="AC18" s="23">
        <v>34</v>
      </c>
      <c r="AD18" s="19">
        <f>AC18+X18+I18</f>
        <v>132</v>
      </c>
    </row>
    <row r="19" spans="1:30" x14ac:dyDescent="0.2">
      <c r="A19" s="19">
        <v>17</v>
      </c>
      <c r="B19" s="20" t="s">
        <v>176</v>
      </c>
      <c r="C19" s="21" t="s">
        <v>160</v>
      </c>
      <c r="D19" s="20" t="s">
        <v>16</v>
      </c>
      <c r="E19" s="21">
        <v>628</v>
      </c>
      <c r="F19" s="21">
        <v>527</v>
      </c>
      <c r="G19" s="19">
        <v>451</v>
      </c>
      <c r="H19" s="22">
        <f t="shared" si="0"/>
        <v>1606</v>
      </c>
      <c r="I19" s="23">
        <v>60</v>
      </c>
      <c r="J19" s="19">
        <v>629</v>
      </c>
      <c r="K19" s="19">
        <v>519</v>
      </c>
      <c r="L19" s="19">
        <v>464</v>
      </c>
      <c r="M19" s="19">
        <f t="shared" si="1"/>
        <v>1612</v>
      </c>
      <c r="N19" s="23">
        <v>52</v>
      </c>
      <c r="O19" s="26"/>
      <c r="P19" s="26"/>
      <c r="Q19" s="26"/>
      <c r="R19" s="26"/>
      <c r="S19" s="47">
        <v>0</v>
      </c>
      <c r="T19" s="26"/>
      <c r="U19" s="26"/>
      <c r="V19" s="26"/>
      <c r="W19" s="26"/>
      <c r="X19" s="24">
        <v>0</v>
      </c>
      <c r="Y19" s="27">
        <v>0</v>
      </c>
      <c r="Z19" s="19">
        <v>676</v>
      </c>
      <c r="AA19" s="27">
        <v>488</v>
      </c>
      <c r="AB19" s="19">
        <f t="shared" si="4"/>
        <v>1164</v>
      </c>
      <c r="AC19" s="23">
        <v>20</v>
      </c>
      <c r="AD19" s="19">
        <f>AC19+N19+I19</f>
        <v>132</v>
      </c>
    </row>
    <row r="20" spans="1:30" x14ac:dyDescent="0.2">
      <c r="A20" s="19">
        <v>18</v>
      </c>
      <c r="B20" s="28" t="s">
        <v>177</v>
      </c>
      <c r="C20" s="19" t="s">
        <v>160</v>
      </c>
      <c r="D20" s="28" t="s">
        <v>32</v>
      </c>
      <c r="E20" s="26"/>
      <c r="F20" s="19"/>
      <c r="G20" s="19"/>
      <c r="H20" s="22"/>
      <c r="I20" s="23">
        <v>0</v>
      </c>
      <c r="J20" s="19">
        <v>639</v>
      </c>
      <c r="K20" s="19">
        <v>676</v>
      </c>
      <c r="L20" s="19">
        <v>299</v>
      </c>
      <c r="M20" s="19">
        <f t="shared" si="1"/>
        <v>1614</v>
      </c>
      <c r="N20" s="23">
        <v>55</v>
      </c>
      <c r="O20" s="30">
        <v>296</v>
      </c>
      <c r="P20" s="26">
        <v>344</v>
      </c>
      <c r="Q20" s="26">
        <v>703</v>
      </c>
      <c r="R20" s="26">
        <f>O20+P20+Q20</f>
        <v>1343</v>
      </c>
      <c r="S20" s="23">
        <v>37</v>
      </c>
      <c r="T20" s="21">
        <v>543</v>
      </c>
      <c r="U20" s="19">
        <v>544</v>
      </c>
      <c r="V20" s="19">
        <v>371</v>
      </c>
      <c r="W20" s="19">
        <f>T20+U20+V20</f>
        <v>1458</v>
      </c>
      <c r="X20" s="24">
        <v>34</v>
      </c>
      <c r="Y20" s="26"/>
      <c r="Z20" s="26"/>
      <c r="AA20" s="26"/>
      <c r="AB20" s="19">
        <f t="shared" si="4"/>
        <v>0</v>
      </c>
      <c r="AC20" s="47">
        <v>0</v>
      </c>
      <c r="AD20" s="19">
        <v>126</v>
      </c>
    </row>
    <row r="21" spans="1:30" x14ac:dyDescent="0.2">
      <c r="A21" s="19">
        <v>19</v>
      </c>
      <c r="B21" s="28" t="s">
        <v>178</v>
      </c>
      <c r="C21" s="19" t="s">
        <v>160</v>
      </c>
      <c r="D21" s="28" t="s">
        <v>14</v>
      </c>
      <c r="E21" s="26"/>
      <c r="F21" s="19"/>
      <c r="G21" s="19"/>
      <c r="H21" s="22"/>
      <c r="I21" s="23">
        <v>0</v>
      </c>
      <c r="J21" s="19">
        <v>513</v>
      </c>
      <c r="K21" s="19">
        <v>519</v>
      </c>
      <c r="L21" s="19">
        <v>534</v>
      </c>
      <c r="M21" s="19">
        <f t="shared" si="1"/>
        <v>1566</v>
      </c>
      <c r="N21" s="23">
        <v>40</v>
      </c>
      <c r="O21" s="30">
        <v>506</v>
      </c>
      <c r="P21" s="26">
        <v>486</v>
      </c>
      <c r="Q21" s="26">
        <v>649</v>
      </c>
      <c r="R21" s="26">
        <f>O21+P21+Q21</f>
        <v>1641</v>
      </c>
      <c r="S21" s="23">
        <v>80</v>
      </c>
      <c r="T21" s="21">
        <v>0</v>
      </c>
      <c r="U21" s="19">
        <v>0</v>
      </c>
      <c r="V21" s="19">
        <v>0</v>
      </c>
      <c r="W21" s="19">
        <v>0</v>
      </c>
      <c r="X21" s="24">
        <v>0</v>
      </c>
      <c r="Y21" s="26"/>
      <c r="Z21" s="26"/>
      <c r="AA21" s="26"/>
      <c r="AB21" s="19">
        <f t="shared" si="4"/>
        <v>0</v>
      </c>
      <c r="AC21" s="47">
        <v>0</v>
      </c>
      <c r="AD21" s="19">
        <v>120</v>
      </c>
    </row>
    <row r="22" spans="1:30" x14ac:dyDescent="0.2">
      <c r="A22" s="19">
        <v>20</v>
      </c>
      <c r="B22" s="20" t="s">
        <v>179</v>
      </c>
      <c r="C22" s="21" t="s">
        <v>160</v>
      </c>
      <c r="D22" s="20" t="s">
        <v>16</v>
      </c>
      <c r="E22" s="21">
        <v>632</v>
      </c>
      <c r="F22" s="21">
        <v>523</v>
      </c>
      <c r="G22" s="19">
        <v>159</v>
      </c>
      <c r="H22" s="22">
        <f>SUM(E22:G22)</f>
        <v>1314</v>
      </c>
      <c r="I22" s="23">
        <v>12</v>
      </c>
      <c r="J22" s="19">
        <v>713</v>
      </c>
      <c r="K22" s="19">
        <v>605</v>
      </c>
      <c r="L22" s="19">
        <v>277</v>
      </c>
      <c r="M22" s="19">
        <f t="shared" si="1"/>
        <v>1595</v>
      </c>
      <c r="N22" s="23">
        <v>49</v>
      </c>
      <c r="O22" s="26"/>
      <c r="P22" s="26"/>
      <c r="Q22" s="26"/>
      <c r="R22" s="26"/>
      <c r="S22" s="47">
        <v>0</v>
      </c>
      <c r="T22" s="26"/>
      <c r="U22" s="26"/>
      <c r="V22" s="26"/>
      <c r="W22" s="26"/>
      <c r="X22" s="24">
        <v>0</v>
      </c>
      <c r="Y22" s="27">
        <v>667</v>
      </c>
      <c r="Z22" s="27">
        <v>605</v>
      </c>
      <c r="AA22" s="27">
        <v>346</v>
      </c>
      <c r="AB22" s="19">
        <f t="shared" si="4"/>
        <v>1618</v>
      </c>
      <c r="AC22" s="23">
        <v>46</v>
      </c>
      <c r="AD22" s="19">
        <f>AC22+N22+I22</f>
        <v>107</v>
      </c>
    </row>
    <row r="23" spans="1:30" x14ac:dyDescent="0.2">
      <c r="A23" s="11">
        <v>21</v>
      </c>
      <c r="B23" s="31" t="s">
        <v>180</v>
      </c>
      <c r="C23" s="32" t="s">
        <v>160</v>
      </c>
      <c r="D23" s="31" t="s">
        <v>14</v>
      </c>
      <c r="E23" s="32">
        <v>480</v>
      </c>
      <c r="F23" s="32">
        <v>537</v>
      </c>
      <c r="G23" s="11">
        <v>219</v>
      </c>
      <c r="H23" s="14">
        <f>SUM(E23:G23)</f>
        <v>1236</v>
      </c>
      <c r="I23" s="23">
        <v>8</v>
      </c>
      <c r="J23" s="11"/>
      <c r="K23" s="11"/>
      <c r="L23" s="11"/>
      <c r="M23" s="11">
        <f t="shared" si="1"/>
        <v>0</v>
      </c>
      <c r="N23" s="23">
        <v>0</v>
      </c>
      <c r="O23" s="44">
        <v>309</v>
      </c>
      <c r="P23" s="37">
        <v>239</v>
      </c>
      <c r="Q23" s="37">
        <v>649</v>
      </c>
      <c r="R23" s="37">
        <f>O23+P23+Q23</f>
        <v>1197</v>
      </c>
      <c r="S23" s="23">
        <v>25</v>
      </c>
      <c r="T23" s="32">
        <v>497</v>
      </c>
      <c r="U23" s="11">
        <v>590</v>
      </c>
      <c r="V23" s="11">
        <v>313</v>
      </c>
      <c r="W23" s="11">
        <f>T23+U23+V23</f>
        <v>1400</v>
      </c>
      <c r="X23" s="24">
        <v>31</v>
      </c>
      <c r="Y23" s="35">
        <v>742</v>
      </c>
      <c r="Z23" s="35">
        <v>703</v>
      </c>
      <c r="AA23" s="35">
        <v>201</v>
      </c>
      <c r="AB23" s="11">
        <f t="shared" si="4"/>
        <v>1646</v>
      </c>
      <c r="AC23" s="23">
        <v>49</v>
      </c>
      <c r="AD23" s="11">
        <f>AC23+X23+S23</f>
        <v>105</v>
      </c>
    </row>
    <row r="24" spans="1:30" x14ac:dyDescent="0.2">
      <c r="A24" s="11">
        <v>22</v>
      </c>
      <c r="B24" s="31" t="s">
        <v>181</v>
      </c>
      <c r="C24" s="32" t="s">
        <v>160</v>
      </c>
      <c r="D24" s="31" t="s">
        <v>32</v>
      </c>
      <c r="E24" s="32">
        <v>530</v>
      </c>
      <c r="F24" s="32">
        <v>547</v>
      </c>
      <c r="G24" s="11">
        <v>349</v>
      </c>
      <c r="H24" s="14">
        <f>SUM(E24:G24)</f>
        <v>1426</v>
      </c>
      <c r="I24" s="23">
        <v>22</v>
      </c>
      <c r="J24" s="11">
        <v>625</v>
      </c>
      <c r="K24" s="11">
        <v>649</v>
      </c>
      <c r="L24" s="11">
        <v>238</v>
      </c>
      <c r="M24" s="11">
        <f t="shared" si="1"/>
        <v>1512</v>
      </c>
      <c r="N24" s="23">
        <v>34</v>
      </c>
      <c r="O24" s="37"/>
      <c r="P24" s="37"/>
      <c r="Q24" s="37"/>
      <c r="R24" s="37"/>
      <c r="S24" s="47">
        <v>0</v>
      </c>
      <c r="T24" s="37"/>
      <c r="U24" s="37"/>
      <c r="V24" s="37"/>
      <c r="W24" s="37"/>
      <c r="X24" s="24">
        <v>0</v>
      </c>
      <c r="Y24" s="35">
        <v>619</v>
      </c>
      <c r="Z24" s="35">
        <v>676</v>
      </c>
      <c r="AA24" s="35">
        <v>290</v>
      </c>
      <c r="AB24" s="11">
        <f t="shared" si="4"/>
        <v>1585</v>
      </c>
      <c r="AC24" s="23">
        <v>37</v>
      </c>
      <c r="AD24" s="11">
        <f>AC24+N24+I24</f>
        <v>93</v>
      </c>
    </row>
    <row r="25" spans="1:30" x14ac:dyDescent="0.2">
      <c r="A25" s="11">
        <v>23</v>
      </c>
      <c r="B25" s="31" t="s">
        <v>182</v>
      </c>
      <c r="C25" s="32" t="s">
        <v>160</v>
      </c>
      <c r="D25" s="31" t="s">
        <v>122</v>
      </c>
      <c r="E25" s="32">
        <v>628</v>
      </c>
      <c r="F25" s="32">
        <v>664</v>
      </c>
      <c r="G25" s="11">
        <v>408</v>
      </c>
      <c r="H25" s="14">
        <f>SUM(E25:G25)</f>
        <v>1700</v>
      </c>
      <c r="I25" s="23">
        <v>80</v>
      </c>
      <c r="J25" s="11"/>
      <c r="K25" s="11"/>
      <c r="L25" s="11"/>
      <c r="M25" s="11">
        <f t="shared" si="1"/>
        <v>0</v>
      </c>
      <c r="N25" s="23">
        <v>0</v>
      </c>
      <c r="O25" s="37"/>
      <c r="P25" s="37"/>
      <c r="Q25" s="37"/>
      <c r="R25" s="37"/>
      <c r="S25" s="47">
        <v>0</v>
      </c>
      <c r="T25" s="37"/>
      <c r="U25" s="37"/>
      <c r="V25" s="37"/>
      <c r="W25" s="37"/>
      <c r="X25" s="24">
        <v>0</v>
      </c>
      <c r="Y25" s="37"/>
      <c r="Z25" s="37"/>
      <c r="AA25" s="37"/>
      <c r="AB25" s="11">
        <f t="shared" si="4"/>
        <v>0</v>
      </c>
      <c r="AC25" s="47">
        <v>0</v>
      </c>
      <c r="AD25" s="11">
        <v>80</v>
      </c>
    </row>
    <row r="26" spans="1:30" x14ac:dyDescent="0.2">
      <c r="A26" s="11">
        <v>24</v>
      </c>
      <c r="B26" s="34" t="s">
        <v>183</v>
      </c>
      <c r="C26" s="11" t="s">
        <v>160</v>
      </c>
      <c r="D26" s="34" t="s">
        <v>56</v>
      </c>
      <c r="E26" s="37"/>
      <c r="F26" s="11"/>
      <c r="G26" s="11"/>
      <c r="H26" s="14"/>
      <c r="I26" s="23">
        <v>0</v>
      </c>
      <c r="J26" s="11"/>
      <c r="K26" s="11"/>
      <c r="L26" s="11"/>
      <c r="M26" s="11"/>
      <c r="N26" s="47">
        <v>0</v>
      </c>
      <c r="O26" s="37"/>
      <c r="P26" s="37"/>
      <c r="Q26" s="37"/>
      <c r="R26" s="37"/>
      <c r="S26" s="47">
        <v>0</v>
      </c>
      <c r="T26" s="32">
        <v>490</v>
      </c>
      <c r="U26" s="11">
        <v>511</v>
      </c>
      <c r="V26" s="11">
        <v>309</v>
      </c>
      <c r="W26" s="11">
        <f>T26+U26+V26</f>
        <v>1310</v>
      </c>
      <c r="X26" s="24">
        <v>22</v>
      </c>
      <c r="Y26" s="35">
        <v>661</v>
      </c>
      <c r="Z26" s="35">
        <v>605</v>
      </c>
      <c r="AA26" s="35">
        <v>401</v>
      </c>
      <c r="AB26" s="11">
        <f t="shared" si="4"/>
        <v>1667</v>
      </c>
      <c r="AC26" s="23">
        <v>52</v>
      </c>
      <c r="AD26" s="11">
        <f>AC26+X26</f>
        <v>74</v>
      </c>
    </row>
    <row r="27" spans="1:30" x14ac:dyDescent="0.2">
      <c r="A27" s="11">
        <v>25</v>
      </c>
      <c r="B27" s="44" t="s">
        <v>184</v>
      </c>
      <c r="C27" s="32" t="s">
        <v>160</v>
      </c>
      <c r="D27" s="44" t="s">
        <v>32</v>
      </c>
      <c r="E27" s="37"/>
      <c r="F27" s="11"/>
      <c r="G27" s="11"/>
      <c r="H27" s="14"/>
      <c r="I27" s="23">
        <v>0</v>
      </c>
      <c r="J27" s="11"/>
      <c r="K27" s="11"/>
      <c r="L27" s="11"/>
      <c r="M27" s="11"/>
      <c r="N27" s="47">
        <v>0</v>
      </c>
      <c r="O27" s="44">
        <v>579</v>
      </c>
      <c r="P27" s="37">
        <v>227</v>
      </c>
      <c r="Q27" s="37">
        <v>561</v>
      </c>
      <c r="R27" s="37">
        <f>O27+P27+Q27</f>
        <v>1367</v>
      </c>
      <c r="S27" s="23">
        <v>40</v>
      </c>
      <c r="T27" s="37"/>
      <c r="U27" s="37"/>
      <c r="V27" s="37"/>
      <c r="W27" s="37"/>
      <c r="X27" s="24">
        <v>0</v>
      </c>
      <c r="Y27" s="35">
        <v>503</v>
      </c>
      <c r="Z27" s="35">
        <v>519</v>
      </c>
      <c r="AA27" s="35">
        <v>151</v>
      </c>
      <c r="AB27" s="11">
        <f t="shared" si="4"/>
        <v>1173</v>
      </c>
      <c r="AC27" s="23">
        <v>22</v>
      </c>
      <c r="AD27" s="11">
        <f>AC27+S27</f>
        <v>62</v>
      </c>
    </row>
    <row r="28" spans="1:30" x14ac:dyDescent="0.2">
      <c r="A28" s="11">
        <v>26</v>
      </c>
      <c r="B28" s="34" t="s">
        <v>185</v>
      </c>
      <c r="C28" s="11" t="s">
        <v>160</v>
      </c>
      <c r="D28" s="34" t="s">
        <v>22</v>
      </c>
      <c r="E28" s="37"/>
      <c r="F28" s="11"/>
      <c r="G28" s="11"/>
      <c r="H28" s="14"/>
      <c r="I28" s="23">
        <v>0</v>
      </c>
      <c r="J28" s="11">
        <v>633</v>
      </c>
      <c r="K28" s="11">
        <v>0</v>
      </c>
      <c r="L28" s="11">
        <v>181</v>
      </c>
      <c r="M28" s="11">
        <f t="shared" ref="M28:M33" si="6">J28+K28+L28</f>
        <v>814</v>
      </c>
      <c r="N28" s="23">
        <v>2</v>
      </c>
      <c r="O28" s="37"/>
      <c r="P28" s="37"/>
      <c r="Q28" s="37"/>
      <c r="R28" s="37"/>
      <c r="S28" s="47">
        <v>0</v>
      </c>
      <c r="T28" s="32">
        <v>518</v>
      </c>
      <c r="U28" s="11">
        <v>598</v>
      </c>
      <c r="V28" s="11">
        <v>268</v>
      </c>
      <c r="W28" s="11">
        <f>T28+U28+V28</f>
        <v>1384</v>
      </c>
      <c r="X28" s="24">
        <v>25</v>
      </c>
      <c r="Y28" s="35">
        <v>731</v>
      </c>
      <c r="Z28" s="11">
        <v>519</v>
      </c>
      <c r="AA28" s="35">
        <v>255</v>
      </c>
      <c r="AB28" s="11">
        <f t="shared" si="4"/>
        <v>1505</v>
      </c>
      <c r="AC28" s="23">
        <v>28</v>
      </c>
      <c r="AD28" s="11">
        <f>AC28+X28+N28</f>
        <v>55</v>
      </c>
    </row>
    <row r="29" spans="1:30" x14ac:dyDescent="0.2">
      <c r="A29" s="11">
        <v>27</v>
      </c>
      <c r="B29" s="31" t="s">
        <v>186</v>
      </c>
      <c r="C29" s="32" t="s">
        <v>160</v>
      </c>
      <c r="D29" s="31" t="s">
        <v>16</v>
      </c>
      <c r="E29" s="32">
        <v>626</v>
      </c>
      <c r="F29" s="32">
        <v>620</v>
      </c>
      <c r="G29" s="11">
        <v>304</v>
      </c>
      <c r="H29" s="14">
        <f>SUM(E29:G29)</f>
        <v>1550</v>
      </c>
      <c r="I29" s="23">
        <v>46</v>
      </c>
      <c r="J29" s="11"/>
      <c r="K29" s="11"/>
      <c r="L29" s="11"/>
      <c r="M29" s="11">
        <f t="shared" si="6"/>
        <v>0</v>
      </c>
      <c r="N29" s="47">
        <v>0</v>
      </c>
      <c r="O29" s="37"/>
      <c r="P29" s="37"/>
      <c r="Q29" s="37"/>
      <c r="R29" s="37"/>
      <c r="S29" s="47">
        <v>0</v>
      </c>
      <c r="T29" s="37"/>
      <c r="U29" s="37"/>
      <c r="V29" s="37"/>
      <c r="W29" s="37"/>
      <c r="X29" s="24">
        <v>0</v>
      </c>
      <c r="Y29" s="37"/>
      <c r="Z29" s="37"/>
      <c r="AA29" s="37"/>
      <c r="AB29" s="11">
        <f t="shared" si="4"/>
        <v>0</v>
      </c>
      <c r="AC29" s="47">
        <v>0</v>
      </c>
      <c r="AD29" s="11">
        <v>46</v>
      </c>
    </row>
    <row r="30" spans="1:30" x14ac:dyDescent="0.2">
      <c r="A30" s="11">
        <v>28</v>
      </c>
      <c r="B30" s="31" t="s">
        <v>187</v>
      </c>
      <c r="C30" s="32" t="s">
        <v>160</v>
      </c>
      <c r="D30" s="31" t="s">
        <v>32</v>
      </c>
      <c r="E30" s="32">
        <v>443</v>
      </c>
      <c r="F30" s="32">
        <v>537</v>
      </c>
      <c r="G30" s="11">
        <v>372</v>
      </c>
      <c r="H30" s="14">
        <f>SUM(E30:G30)</f>
        <v>1352</v>
      </c>
      <c r="I30" s="23">
        <v>16</v>
      </c>
      <c r="J30" s="11">
        <v>538</v>
      </c>
      <c r="K30" s="11">
        <v>519</v>
      </c>
      <c r="L30" s="11">
        <v>338</v>
      </c>
      <c r="M30" s="11">
        <f t="shared" si="6"/>
        <v>1395</v>
      </c>
      <c r="N30" s="23">
        <v>25</v>
      </c>
      <c r="O30" s="37"/>
      <c r="P30" s="37"/>
      <c r="Q30" s="37"/>
      <c r="R30" s="37"/>
      <c r="S30" s="47">
        <v>0</v>
      </c>
      <c r="T30" s="37"/>
      <c r="U30" s="37"/>
      <c r="V30" s="37"/>
      <c r="W30" s="37"/>
      <c r="X30" s="24">
        <v>0</v>
      </c>
      <c r="Y30" s="37"/>
      <c r="Z30" s="37"/>
      <c r="AA30" s="37"/>
      <c r="AB30" s="11">
        <f t="shared" si="4"/>
        <v>0</v>
      </c>
      <c r="AC30" s="47">
        <v>0</v>
      </c>
      <c r="AD30" s="11">
        <v>41</v>
      </c>
    </row>
    <row r="31" spans="1:30" x14ac:dyDescent="0.2">
      <c r="A31" s="11">
        <v>29</v>
      </c>
      <c r="B31" s="34" t="s">
        <v>188</v>
      </c>
      <c r="C31" s="11" t="s">
        <v>160</v>
      </c>
      <c r="D31" s="34" t="s">
        <v>14</v>
      </c>
      <c r="E31" s="37"/>
      <c r="F31" s="11"/>
      <c r="G31" s="11"/>
      <c r="H31" s="14"/>
      <c r="I31" s="23">
        <v>0</v>
      </c>
      <c r="J31" s="11">
        <v>574</v>
      </c>
      <c r="K31" s="11">
        <v>519</v>
      </c>
      <c r="L31" s="11">
        <v>208</v>
      </c>
      <c r="M31" s="11">
        <f t="shared" si="6"/>
        <v>1301</v>
      </c>
      <c r="N31" s="23">
        <v>16</v>
      </c>
      <c r="O31" s="37"/>
      <c r="P31" s="37"/>
      <c r="Q31" s="37"/>
      <c r="R31" s="37"/>
      <c r="S31" s="47">
        <v>0</v>
      </c>
      <c r="T31" s="32">
        <v>372</v>
      </c>
      <c r="U31" s="11">
        <v>446</v>
      </c>
      <c r="V31" s="11">
        <v>288</v>
      </c>
      <c r="W31" s="11">
        <f>T31+U31+V31</f>
        <v>1106</v>
      </c>
      <c r="X31" s="24">
        <v>20</v>
      </c>
      <c r="Y31" s="37"/>
      <c r="Z31" s="37"/>
      <c r="AA31" s="37"/>
      <c r="AB31" s="11">
        <f t="shared" si="4"/>
        <v>0</v>
      </c>
      <c r="AC31" s="47">
        <v>0</v>
      </c>
      <c r="AD31" s="11">
        <v>36</v>
      </c>
    </row>
    <row r="32" spans="1:30" x14ac:dyDescent="0.2">
      <c r="A32" s="11">
        <v>30</v>
      </c>
      <c r="B32" s="31" t="s">
        <v>189</v>
      </c>
      <c r="C32" s="32" t="s">
        <v>160</v>
      </c>
      <c r="D32" s="31" t="s">
        <v>32</v>
      </c>
      <c r="E32" s="32">
        <v>543</v>
      </c>
      <c r="F32" s="32">
        <v>593</v>
      </c>
      <c r="G32" s="11">
        <v>366</v>
      </c>
      <c r="H32" s="14">
        <f>SUM(E32:G32)</f>
        <v>1502</v>
      </c>
      <c r="I32" s="23">
        <v>34</v>
      </c>
      <c r="J32" s="11"/>
      <c r="K32" s="11"/>
      <c r="L32" s="11"/>
      <c r="M32" s="11">
        <f t="shared" si="6"/>
        <v>0</v>
      </c>
      <c r="N32" s="23">
        <v>0</v>
      </c>
      <c r="O32" s="37"/>
      <c r="P32" s="37"/>
      <c r="Q32" s="37"/>
      <c r="R32" s="37"/>
      <c r="S32" s="47">
        <v>0</v>
      </c>
      <c r="T32" s="37"/>
      <c r="U32" s="37"/>
      <c r="V32" s="37"/>
      <c r="W32" s="37"/>
      <c r="X32" s="24">
        <v>0</v>
      </c>
      <c r="Y32" s="37"/>
      <c r="Z32" s="37"/>
      <c r="AA32" s="37"/>
      <c r="AB32" s="11">
        <f t="shared" si="4"/>
        <v>0</v>
      </c>
      <c r="AC32" s="47">
        <v>0</v>
      </c>
      <c r="AD32" s="11">
        <v>34</v>
      </c>
    </row>
    <row r="33" spans="1:30" x14ac:dyDescent="0.2">
      <c r="A33" s="11">
        <v>31</v>
      </c>
      <c r="B33" s="34" t="s">
        <v>190</v>
      </c>
      <c r="C33" s="11" t="s">
        <v>160</v>
      </c>
      <c r="D33" s="34" t="s">
        <v>191</v>
      </c>
      <c r="E33" s="37"/>
      <c r="F33" s="11" t="s">
        <v>5</v>
      </c>
      <c r="G33" s="11"/>
      <c r="H33" s="14"/>
      <c r="I33" s="23">
        <v>0</v>
      </c>
      <c r="J33" s="11">
        <v>510</v>
      </c>
      <c r="K33" s="11">
        <v>605</v>
      </c>
      <c r="L33" s="11">
        <v>241</v>
      </c>
      <c r="M33" s="11">
        <f t="shared" si="6"/>
        <v>1356</v>
      </c>
      <c r="N33" s="23">
        <v>20</v>
      </c>
      <c r="O33" s="37"/>
      <c r="P33" s="37"/>
      <c r="Q33" s="37"/>
      <c r="R33" s="37"/>
      <c r="S33" s="47">
        <v>0</v>
      </c>
      <c r="T33" s="32">
        <v>415</v>
      </c>
      <c r="U33" s="11">
        <v>477</v>
      </c>
      <c r="V33" s="11"/>
      <c r="W33" s="11">
        <f>T33+U33+V33</f>
        <v>892</v>
      </c>
      <c r="X33" s="24">
        <v>14</v>
      </c>
      <c r="Y33" s="37"/>
      <c r="Z33" s="37"/>
      <c r="AA33" s="37"/>
      <c r="AB33" s="11">
        <f t="shared" si="4"/>
        <v>0</v>
      </c>
      <c r="AC33" s="47">
        <v>0</v>
      </c>
      <c r="AD33" s="11">
        <v>34</v>
      </c>
    </row>
    <row r="34" spans="1:30" x14ac:dyDescent="0.2">
      <c r="A34" s="11">
        <v>32</v>
      </c>
      <c r="B34" s="31" t="s">
        <v>192</v>
      </c>
      <c r="C34" s="32" t="s">
        <v>160</v>
      </c>
      <c r="D34" s="31" t="s">
        <v>56</v>
      </c>
      <c r="E34" s="37"/>
      <c r="F34" s="11"/>
      <c r="G34" s="11"/>
      <c r="H34" s="14"/>
      <c r="I34" s="23">
        <v>0</v>
      </c>
      <c r="J34" s="11"/>
      <c r="K34" s="11"/>
      <c r="L34" s="11"/>
      <c r="M34" s="11"/>
      <c r="N34" s="47">
        <v>0</v>
      </c>
      <c r="O34" s="37"/>
      <c r="P34" s="37"/>
      <c r="Q34" s="37"/>
      <c r="R34" s="37"/>
      <c r="S34" s="47">
        <v>0</v>
      </c>
      <c r="T34" s="32">
        <v>476</v>
      </c>
      <c r="U34" s="11">
        <v>470</v>
      </c>
      <c r="V34" s="11"/>
      <c r="W34" s="11">
        <f>T34+U34+V34</f>
        <v>946</v>
      </c>
      <c r="X34" s="24">
        <v>18</v>
      </c>
      <c r="Y34" s="35">
        <v>515</v>
      </c>
      <c r="Z34" s="11">
        <v>0</v>
      </c>
      <c r="AA34" s="35">
        <v>232</v>
      </c>
      <c r="AB34" s="11">
        <f t="shared" si="4"/>
        <v>747</v>
      </c>
      <c r="AC34" s="23">
        <v>16</v>
      </c>
      <c r="AD34" s="11">
        <v>34</v>
      </c>
    </row>
    <row r="35" spans="1:30" x14ac:dyDescent="0.2">
      <c r="A35" s="11">
        <v>33</v>
      </c>
      <c r="B35" s="34" t="s">
        <v>193</v>
      </c>
      <c r="C35" s="11" t="s">
        <v>160</v>
      </c>
      <c r="D35" s="34" t="s">
        <v>22</v>
      </c>
      <c r="E35" s="37"/>
      <c r="F35" s="11"/>
      <c r="G35" s="11"/>
      <c r="H35" s="14"/>
      <c r="I35" s="23">
        <v>0</v>
      </c>
      <c r="J35" s="11">
        <v>713</v>
      </c>
      <c r="K35" s="11">
        <v>519</v>
      </c>
      <c r="L35" s="11">
        <v>262</v>
      </c>
      <c r="M35" s="11">
        <f>J35+K35+L35</f>
        <v>1494</v>
      </c>
      <c r="N35" s="23">
        <v>31</v>
      </c>
      <c r="O35" s="37"/>
      <c r="P35" s="37"/>
      <c r="Q35" s="37"/>
      <c r="R35" s="37"/>
      <c r="S35" s="47">
        <v>0</v>
      </c>
      <c r="T35" s="37"/>
      <c r="U35" s="37"/>
      <c r="V35" s="37"/>
      <c r="W35" s="37"/>
      <c r="X35" s="24">
        <v>0</v>
      </c>
      <c r="Y35" s="37"/>
      <c r="Z35" s="37"/>
      <c r="AA35" s="37"/>
      <c r="AB35" s="11">
        <f t="shared" ref="AB35:AB66" si="7">Y35+Z35+AA35</f>
        <v>0</v>
      </c>
      <c r="AC35" s="47">
        <v>0</v>
      </c>
      <c r="AD35" s="11">
        <v>31</v>
      </c>
    </row>
    <row r="36" spans="1:30" x14ac:dyDescent="0.2">
      <c r="A36" s="11">
        <v>34</v>
      </c>
      <c r="B36" s="31" t="s">
        <v>194</v>
      </c>
      <c r="C36" s="32" t="s">
        <v>160</v>
      </c>
      <c r="D36" s="31" t="s">
        <v>56</v>
      </c>
      <c r="E36" s="37"/>
      <c r="F36" s="11"/>
      <c r="G36" s="11"/>
      <c r="H36" s="14"/>
      <c r="I36" s="23">
        <v>0</v>
      </c>
      <c r="J36" s="11"/>
      <c r="K36" s="11"/>
      <c r="L36" s="11"/>
      <c r="M36" s="11"/>
      <c r="N36" s="47">
        <v>0</v>
      </c>
      <c r="O36" s="37"/>
      <c r="P36" s="37"/>
      <c r="Q36" s="37"/>
      <c r="R36" s="37"/>
      <c r="S36" s="47">
        <v>0</v>
      </c>
      <c r="T36" s="32">
        <v>361</v>
      </c>
      <c r="U36" s="11">
        <v>383</v>
      </c>
      <c r="V36" s="11">
        <v>169</v>
      </c>
      <c r="W36" s="11">
        <f>T36+U36+V36</f>
        <v>913</v>
      </c>
      <c r="X36" s="24">
        <v>16</v>
      </c>
      <c r="Y36" s="35">
        <v>480</v>
      </c>
      <c r="Z36" s="11">
        <v>0</v>
      </c>
      <c r="AA36" s="35">
        <v>142</v>
      </c>
      <c r="AB36" s="11">
        <f t="shared" si="7"/>
        <v>622</v>
      </c>
      <c r="AC36" s="23">
        <v>14</v>
      </c>
      <c r="AD36" s="11">
        <v>30</v>
      </c>
    </row>
    <row r="37" spans="1:30" x14ac:dyDescent="0.2">
      <c r="A37" s="11">
        <v>35</v>
      </c>
      <c r="B37" s="34" t="s">
        <v>195</v>
      </c>
      <c r="C37" s="11" t="s">
        <v>160</v>
      </c>
      <c r="D37" s="34" t="s">
        <v>25</v>
      </c>
      <c r="E37" s="37"/>
      <c r="F37" s="11"/>
      <c r="G37" s="11"/>
      <c r="H37" s="14"/>
      <c r="I37" s="23">
        <v>0</v>
      </c>
      <c r="J37" s="11">
        <v>637</v>
      </c>
      <c r="K37" s="11">
        <v>519</v>
      </c>
      <c r="L37" s="11">
        <v>256</v>
      </c>
      <c r="M37" s="11">
        <f>J37+K37+L37</f>
        <v>1412</v>
      </c>
      <c r="N37" s="23">
        <v>28</v>
      </c>
      <c r="O37" s="37"/>
      <c r="P37" s="37"/>
      <c r="Q37" s="37"/>
      <c r="R37" s="37"/>
      <c r="S37" s="47">
        <v>0</v>
      </c>
      <c r="T37" s="37"/>
      <c r="U37" s="37"/>
      <c r="V37" s="37"/>
      <c r="W37" s="37"/>
      <c r="X37" s="24">
        <v>0</v>
      </c>
      <c r="Y37" s="37"/>
      <c r="Z37" s="37"/>
      <c r="AA37" s="37"/>
      <c r="AB37" s="11">
        <f t="shared" si="7"/>
        <v>0</v>
      </c>
      <c r="AC37" s="47">
        <v>0</v>
      </c>
      <c r="AD37" s="11">
        <v>28</v>
      </c>
    </row>
    <row r="38" spans="1:30" x14ac:dyDescent="0.2">
      <c r="A38" s="11">
        <v>36</v>
      </c>
      <c r="B38" s="34" t="s">
        <v>196</v>
      </c>
      <c r="C38" s="11" t="s">
        <v>160</v>
      </c>
      <c r="D38" s="34" t="s">
        <v>191</v>
      </c>
      <c r="E38" s="37"/>
      <c r="F38" s="11"/>
      <c r="G38" s="11"/>
      <c r="H38" s="14"/>
      <c r="I38" s="23">
        <v>0</v>
      </c>
      <c r="J38" s="11"/>
      <c r="K38" s="11"/>
      <c r="L38" s="11"/>
      <c r="M38" s="11"/>
      <c r="N38" s="47">
        <v>0</v>
      </c>
      <c r="O38" s="37"/>
      <c r="P38" s="37"/>
      <c r="Q38" s="37"/>
      <c r="R38" s="37"/>
      <c r="S38" s="47">
        <v>0</v>
      </c>
      <c r="T38" s="32">
        <v>580</v>
      </c>
      <c r="U38" s="11"/>
      <c r="V38" s="11"/>
      <c r="W38" s="11">
        <f>T38+U38+V38</f>
        <v>580</v>
      </c>
      <c r="X38" s="24">
        <v>8</v>
      </c>
      <c r="Y38" s="35">
        <v>887</v>
      </c>
      <c r="Z38" s="11">
        <v>0</v>
      </c>
      <c r="AA38" s="35">
        <v>215</v>
      </c>
      <c r="AB38" s="11">
        <f t="shared" si="7"/>
        <v>1102</v>
      </c>
      <c r="AC38" s="23">
        <v>18</v>
      </c>
      <c r="AD38" s="11">
        <v>26</v>
      </c>
    </row>
    <row r="39" spans="1:30" x14ac:dyDescent="0.2">
      <c r="A39" s="11">
        <v>37</v>
      </c>
      <c r="B39" s="31" t="s">
        <v>197</v>
      </c>
      <c r="C39" s="32" t="s">
        <v>160</v>
      </c>
      <c r="D39" s="31" t="s">
        <v>25</v>
      </c>
      <c r="E39" s="32">
        <v>601</v>
      </c>
      <c r="F39" s="32">
        <v>581</v>
      </c>
      <c r="G39" s="11">
        <v>276</v>
      </c>
      <c r="H39" s="14">
        <f>SUM(E39:G39)</f>
        <v>1458</v>
      </c>
      <c r="I39" s="23">
        <v>25</v>
      </c>
      <c r="J39" s="11"/>
      <c r="K39" s="11"/>
      <c r="L39" s="11"/>
      <c r="M39" s="11">
        <f>J39+K39+L39</f>
        <v>0</v>
      </c>
      <c r="N39" s="47">
        <v>0</v>
      </c>
      <c r="O39" s="37"/>
      <c r="P39" s="37"/>
      <c r="Q39" s="37"/>
      <c r="R39" s="37"/>
      <c r="S39" s="47">
        <v>0</v>
      </c>
      <c r="T39" s="37"/>
      <c r="U39" s="37"/>
      <c r="V39" s="37"/>
      <c r="W39" s="37"/>
      <c r="X39" s="24">
        <v>0</v>
      </c>
      <c r="Y39" s="37"/>
      <c r="Z39" s="37"/>
      <c r="AA39" s="37"/>
      <c r="AB39" s="11">
        <f t="shared" si="7"/>
        <v>0</v>
      </c>
      <c r="AC39" s="47">
        <v>0</v>
      </c>
      <c r="AD39" s="11">
        <v>25</v>
      </c>
    </row>
    <row r="40" spans="1:30" x14ac:dyDescent="0.2">
      <c r="A40" s="11">
        <v>38</v>
      </c>
      <c r="B40" s="44" t="s">
        <v>198</v>
      </c>
      <c r="C40" s="32" t="s">
        <v>160</v>
      </c>
      <c r="D40" s="44" t="s">
        <v>75</v>
      </c>
      <c r="E40" s="37"/>
      <c r="F40" s="11"/>
      <c r="G40" s="11"/>
      <c r="H40" s="14"/>
      <c r="I40" s="23">
        <v>0</v>
      </c>
      <c r="J40" s="11"/>
      <c r="K40" s="11"/>
      <c r="L40" s="11"/>
      <c r="M40" s="11"/>
      <c r="N40" s="47">
        <v>0</v>
      </c>
      <c r="O40" s="44">
        <v>676</v>
      </c>
      <c r="P40" s="37"/>
      <c r="Q40" s="37"/>
      <c r="R40" s="37">
        <f>O40+P40+Q40</f>
        <v>676</v>
      </c>
      <c r="S40" s="23">
        <v>20</v>
      </c>
      <c r="T40" s="37"/>
      <c r="U40" s="37"/>
      <c r="V40" s="37"/>
      <c r="W40" s="37"/>
      <c r="X40" s="24">
        <v>0</v>
      </c>
      <c r="Y40" s="37"/>
      <c r="Z40" s="37"/>
      <c r="AA40" s="37"/>
      <c r="AB40" s="11">
        <f t="shared" si="7"/>
        <v>0</v>
      </c>
      <c r="AC40" s="47">
        <v>0</v>
      </c>
      <c r="AD40" s="11">
        <v>20</v>
      </c>
    </row>
    <row r="41" spans="1:30" x14ac:dyDescent="0.2">
      <c r="A41" s="11">
        <v>39</v>
      </c>
      <c r="B41" s="31" t="s">
        <v>199</v>
      </c>
      <c r="C41" s="32" t="s">
        <v>160</v>
      </c>
      <c r="D41" s="31" t="s">
        <v>30</v>
      </c>
      <c r="E41" s="32">
        <v>516</v>
      </c>
      <c r="F41" s="32">
        <v>449</v>
      </c>
      <c r="G41" s="11">
        <v>209</v>
      </c>
      <c r="H41" s="14">
        <f>SUM(E41:G41)</f>
        <v>1174</v>
      </c>
      <c r="I41" s="23">
        <v>6</v>
      </c>
      <c r="J41" s="11">
        <v>571</v>
      </c>
      <c r="K41" s="11">
        <v>436</v>
      </c>
      <c r="L41" s="11">
        <v>246</v>
      </c>
      <c r="M41" s="11">
        <f>J41+K41+L41</f>
        <v>1253</v>
      </c>
      <c r="N41" s="23">
        <v>14</v>
      </c>
      <c r="O41" s="37"/>
      <c r="P41" s="37"/>
      <c r="Q41" s="37"/>
      <c r="R41" s="37"/>
      <c r="S41" s="47">
        <v>0</v>
      </c>
      <c r="T41" s="37"/>
      <c r="U41" s="37"/>
      <c r="V41" s="37"/>
      <c r="W41" s="37"/>
      <c r="X41" s="24">
        <v>0</v>
      </c>
      <c r="Y41" s="37"/>
      <c r="Z41" s="37"/>
      <c r="AA41" s="37"/>
      <c r="AB41" s="11">
        <f t="shared" si="7"/>
        <v>0</v>
      </c>
      <c r="AC41" s="47">
        <v>0</v>
      </c>
      <c r="AD41" s="11">
        <v>20</v>
      </c>
    </row>
    <row r="42" spans="1:30" ht="15" customHeight="1" x14ac:dyDescent="0.2">
      <c r="A42" s="11">
        <v>40</v>
      </c>
      <c r="B42" s="44" t="s">
        <v>200</v>
      </c>
      <c r="C42" s="32" t="s">
        <v>160</v>
      </c>
      <c r="D42" s="44" t="s">
        <v>75</v>
      </c>
      <c r="E42" s="37"/>
      <c r="F42" s="11"/>
      <c r="G42" s="11"/>
      <c r="H42" s="14"/>
      <c r="I42" s="23">
        <v>0</v>
      </c>
      <c r="J42" s="11"/>
      <c r="K42" s="11"/>
      <c r="L42" s="11"/>
      <c r="M42" s="11"/>
      <c r="N42" s="47">
        <v>0</v>
      </c>
      <c r="O42" s="44">
        <v>644</v>
      </c>
      <c r="P42" s="37"/>
      <c r="Q42" s="37"/>
      <c r="R42" s="37">
        <f>O42+P42+Q42</f>
        <v>644</v>
      </c>
      <c r="S42" s="23">
        <v>18</v>
      </c>
      <c r="T42" s="37"/>
      <c r="U42" s="37"/>
      <c r="V42" s="37"/>
      <c r="W42" s="37"/>
      <c r="X42" s="24">
        <v>0</v>
      </c>
      <c r="Y42" s="37"/>
      <c r="Z42" s="37"/>
      <c r="AA42" s="37"/>
      <c r="AB42" s="11">
        <f t="shared" si="7"/>
        <v>0</v>
      </c>
      <c r="AC42" s="47">
        <v>0</v>
      </c>
      <c r="AD42" s="11">
        <v>18</v>
      </c>
    </row>
    <row r="43" spans="1:30" x14ac:dyDescent="0.2">
      <c r="A43" s="11">
        <v>41</v>
      </c>
      <c r="B43" s="34" t="s">
        <v>201</v>
      </c>
      <c r="C43" s="11" t="s">
        <v>160</v>
      </c>
      <c r="D43" s="34" t="s">
        <v>191</v>
      </c>
      <c r="E43" s="37"/>
      <c r="F43" s="11" t="s">
        <v>5</v>
      </c>
      <c r="G43" s="11"/>
      <c r="H43" s="14"/>
      <c r="I43" s="23">
        <v>0</v>
      </c>
      <c r="J43" s="11">
        <v>562</v>
      </c>
      <c r="K43" s="11">
        <v>519</v>
      </c>
      <c r="L43" s="11">
        <v>252</v>
      </c>
      <c r="M43" s="11">
        <f>J43+K43+L43</f>
        <v>1333</v>
      </c>
      <c r="N43" s="23">
        <v>18</v>
      </c>
      <c r="O43" s="37"/>
      <c r="P43" s="37"/>
      <c r="Q43" s="37"/>
      <c r="R43" s="37"/>
      <c r="S43" s="47">
        <v>0</v>
      </c>
      <c r="T43" s="37"/>
      <c r="U43" s="37"/>
      <c r="V43" s="37"/>
      <c r="W43" s="37"/>
      <c r="X43" s="24">
        <v>0</v>
      </c>
      <c r="Y43" s="37"/>
      <c r="Z43" s="37"/>
      <c r="AA43" s="37"/>
      <c r="AB43" s="11">
        <f t="shared" si="7"/>
        <v>0</v>
      </c>
      <c r="AC43" s="47">
        <v>0</v>
      </c>
      <c r="AD43" s="11">
        <v>18</v>
      </c>
    </row>
    <row r="44" spans="1:30" x14ac:dyDescent="0.2">
      <c r="A44" s="11">
        <v>42</v>
      </c>
      <c r="B44" s="44" t="s">
        <v>202</v>
      </c>
      <c r="C44" s="32" t="s">
        <v>160</v>
      </c>
      <c r="D44" s="44" t="s">
        <v>14</v>
      </c>
      <c r="E44" s="37"/>
      <c r="F44" s="11"/>
      <c r="G44" s="11"/>
      <c r="H44" s="14"/>
      <c r="I44" s="23">
        <v>0</v>
      </c>
      <c r="J44" s="11"/>
      <c r="K44" s="11"/>
      <c r="L44" s="11"/>
      <c r="M44" s="11"/>
      <c r="N44" s="47">
        <v>0</v>
      </c>
      <c r="O44" s="44">
        <v>582</v>
      </c>
      <c r="P44" s="37"/>
      <c r="Q44" s="37"/>
      <c r="R44" s="37">
        <f>O44+P44+Q44</f>
        <v>582</v>
      </c>
      <c r="S44" s="23">
        <v>16</v>
      </c>
      <c r="T44" s="37"/>
      <c r="U44" s="37"/>
      <c r="V44" s="37"/>
      <c r="W44" s="37"/>
      <c r="X44" s="24">
        <v>0</v>
      </c>
      <c r="Y44" s="37"/>
      <c r="Z44" s="37"/>
      <c r="AA44" s="37"/>
      <c r="AB44" s="11">
        <f t="shared" si="7"/>
        <v>0</v>
      </c>
      <c r="AC44" s="47">
        <v>0</v>
      </c>
      <c r="AD44" s="11">
        <v>16</v>
      </c>
    </row>
    <row r="45" spans="1:30" x14ac:dyDescent="0.2">
      <c r="A45" s="11">
        <v>43</v>
      </c>
      <c r="B45" s="31" t="s">
        <v>203</v>
      </c>
      <c r="C45" s="32" t="s">
        <v>160</v>
      </c>
      <c r="D45" s="31" t="s">
        <v>119</v>
      </c>
      <c r="E45" s="32">
        <v>456</v>
      </c>
      <c r="F45" s="32">
        <v>494</v>
      </c>
      <c r="G45" s="11"/>
      <c r="H45" s="14">
        <f>SUM(E45:G45)</f>
        <v>950</v>
      </c>
      <c r="I45" s="23">
        <v>1</v>
      </c>
      <c r="J45" s="11"/>
      <c r="K45" s="11"/>
      <c r="L45" s="11">
        <v>185</v>
      </c>
      <c r="M45" s="11">
        <f>J45+K45+L45</f>
        <v>185</v>
      </c>
      <c r="N45" s="23">
        <v>1</v>
      </c>
      <c r="O45" s="44">
        <v>507</v>
      </c>
      <c r="P45" s="37"/>
      <c r="Q45" s="37"/>
      <c r="R45" s="37">
        <f>O45+P45+Q45</f>
        <v>507</v>
      </c>
      <c r="S45" s="23">
        <v>12</v>
      </c>
      <c r="T45" s="37"/>
      <c r="U45" s="37"/>
      <c r="V45" s="37"/>
      <c r="W45" s="37"/>
      <c r="X45" s="24">
        <v>0</v>
      </c>
      <c r="Y45" s="37"/>
      <c r="Z45" s="37"/>
      <c r="AA45" s="37"/>
      <c r="AB45" s="11">
        <f t="shared" si="7"/>
        <v>0</v>
      </c>
      <c r="AC45" s="47">
        <v>0</v>
      </c>
      <c r="AD45" s="11">
        <v>14</v>
      </c>
    </row>
    <row r="46" spans="1:30" x14ac:dyDescent="0.2">
      <c r="A46" s="11">
        <v>44</v>
      </c>
      <c r="B46" s="44" t="s">
        <v>204</v>
      </c>
      <c r="C46" s="32" t="s">
        <v>160</v>
      </c>
      <c r="D46" s="44" t="s">
        <v>75</v>
      </c>
      <c r="E46" s="37"/>
      <c r="F46" s="11"/>
      <c r="G46" s="11"/>
      <c r="H46" s="14"/>
      <c r="I46" s="23">
        <v>0</v>
      </c>
      <c r="J46" s="11"/>
      <c r="K46" s="11"/>
      <c r="L46" s="11"/>
      <c r="M46" s="11"/>
      <c r="N46" s="47">
        <v>0</v>
      </c>
      <c r="O46" s="44">
        <v>517</v>
      </c>
      <c r="P46" s="37"/>
      <c r="Q46" s="37"/>
      <c r="R46" s="37">
        <f>O46+P46+Q46</f>
        <v>517</v>
      </c>
      <c r="S46" s="23">
        <v>14</v>
      </c>
      <c r="T46" s="37"/>
      <c r="U46" s="37"/>
      <c r="V46" s="37"/>
      <c r="W46" s="37"/>
      <c r="X46" s="24">
        <v>0</v>
      </c>
      <c r="Y46" s="37"/>
      <c r="Z46" s="37"/>
      <c r="AA46" s="37"/>
      <c r="AB46" s="11">
        <f t="shared" si="7"/>
        <v>0</v>
      </c>
      <c r="AC46" s="47">
        <v>0</v>
      </c>
      <c r="AD46" s="11">
        <v>14</v>
      </c>
    </row>
    <row r="47" spans="1:30" x14ac:dyDescent="0.2">
      <c r="A47" s="11">
        <v>45</v>
      </c>
      <c r="B47" s="31" t="s">
        <v>205</v>
      </c>
      <c r="C47" s="32" t="s">
        <v>160</v>
      </c>
      <c r="D47" s="31" t="s">
        <v>14</v>
      </c>
      <c r="E47" s="32">
        <v>555</v>
      </c>
      <c r="F47" s="32">
        <v>418</v>
      </c>
      <c r="G47" s="11">
        <v>146</v>
      </c>
      <c r="H47" s="14">
        <f>SUM(E47:G47)</f>
        <v>1119</v>
      </c>
      <c r="I47" s="23">
        <v>1</v>
      </c>
      <c r="J47" s="11">
        <v>534</v>
      </c>
      <c r="K47" s="11">
        <v>519</v>
      </c>
      <c r="L47" s="11">
        <v>171</v>
      </c>
      <c r="M47" s="11">
        <f>J47+K47+L47</f>
        <v>1224</v>
      </c>
      <c r="N47" s="23">
        <v>12</v>
      </c>
      <c r="O47" s="37"/>
      <c r="P47" s="37"/>
      <c r="Q47" s="37"/>
      <c r="R47" s="37"/>
      <c r="S47" s="47">
        <v>0</v>
      </c>
      <c r="T47" s="37"/>
      <c r="U47" s="37"/>
      <c r="V47" s="37"/>
      <c r="W47" s="37"/>
      <c r="X47" s="24">
        <v>0</v>
      </c>
      <c r="Y47" s="37"/>
      <c r="Z47" s="37"/>
      <c r="AA47" s="37"/>
      <c r="AB47" s="11">
        <f t="shared" si="7"/>
        <v>0</v>
      </c>
      <c r="AC47" s="47">
        <v>0</v>
      </c>
      <c r="AD47" s="11">
        <v>13</v>
      </c>
    </row>
    <row r="48" spans="1:30" x14ac:dyDescent="0.2">
      <c r="A48" s="11">
        <v>46</v>
      </c>
      <c r="B48" s="31" t="s">
        <v>206</v>
      </c>
      <c r="C48" s="32" t="s">
        <v>160</v>
      </c>
      <c r="D48" s="31" t="s">
        <v>119</v>
      </c>
      <c r="E48" s="32">
        <v>497</v>
      </c>
      <c r="F48" s="32">
        <v>480</v>
      </c>
      <c r="G48" s="11"/>
      <c r="H48" s="14">
        <f>SUM(E48:G48)</f>
        <v>977</v>
      </c>
      <c r="I48" s="23">
        <v>1</v>
      </c>
      <c r="J48" s="11"/>
      <c r="K48" s="11"/>
      <c r="L48" s="11">
        <v>141</v>
      </c>
      <c r="M48" s="11">
        <f>J48+K48+L48</f>
        <v>141</v>
      </c>
      <c r="N48" s="23">
        <v>1</v>
      </c>
      <c r="O48" s="44">
        <v>440</v>
      </c>
      <c r="P48" s="37"/>
      <c r="Q48" s="37"/>
      <c r="R48" s="37">
        <f>O48+P48+Q48</f>
        <v>440</v>
      </c>
      <c r="S48" s="23">
        <v>10</v>
      </c>
      <c r="T48" s="37"/>
      <c r="U48" s="37"/>
      <c r="V48" s="37"/>
      <c r="W48" s="37"/>
      <c r="X48" s="24">
        <v>0</v>
      </c>
      <c r="Y48" s="37"/>
      <c r="Z48" s="37"/>
      <c r="AA48" s="37"/>
      <c r="AB48" s="11">
        <f t="shared" si="7"/>
        <v>0</v>
      </c>
      <c r="AC48" s="47">
        <v>0</v>
      </c>
      <c r="AD48" s="11">
        <v>12</v>
      </c>
    </row>
    <row r="49" spans="1:30" x14ac:dyDescent="0.2">
      <c r="A49" s="11">
        <v>47</v>
      </c>
      <c r="B49" s="34" t="s">
        <v>207</v>
      </c>
      <c r="C49" s="11" t="s">
        <v>160</v>
      </c>
      <c r="D49" s="34" t="s">
        <v>56</v>
      </c>
      <c r="E49" s="37"/>
      <c r="F49" s="11"/>
      <c r="G49" s="11"/>
      <c r="H49" s="14"/>
      <c r="I49" s="23">
        <v>0</v>
      </c>
      <c r="J49" s="11"/>
      <c r="K49" s="11"/>
      <c r="L49" s="11"/>
      <c r="M49" s="11"/>
      <c r="N49" s="47">
        <v>0</v>
      </c>
      <c r="O49" s="37"/>
      <c r="P49" s="37"/>
      <c r="Q49" s="37"/>
      <c r="R49" s="37"/>
      <c r="S49" s="47">
        <v>0</v>
      </c>
      <c r="T49" s="32">
        <v>289</v>
      </c>
      <c r="U49" s="11">
        <v>340</v>
      </c>
      <c r="V49" s="11">
        <v>157</v>
      </c>
      <c r="W49" s="11">
        <f>T49+U49+V49</f>
        <v>786</v>
      </c>
      <c r="X49" s="24">
        <v>12</v>
      </c>
      <c r="Y49" s="37"/>
      <c r="Z49" s="37"/>
      <c r="AA49" s="37"/>
      <c r="AB49" s="11">
        <f t="shared" si="7"/>
        <v>0</v>
      </c>
      <c r="AC49" s="47">
        <v>0</v>
      </c>
      <c r="AD49" s="11">
        <v>12</v>
      </c>
    </row>
    <row r="50" spans="1:30" x14ac:dyDescent="0.2">
      <c r="A50" s="11">
        <v>48</v>
      </c>
      <c r="B50" s="31" t="s">
        <v>208</v>
      </c>
      <c r="C50" s="32" t="s">
        <v>160</v>
      </c>
      <c r="D50" s="31" t="s">
        <v>30</v>
      </c>
      <c r="E50" s="32">
        <v>422</v>
      </c>
      <c r="F50" s="32">
        <v>351</v>
      </c>
      <c r="G50" s="11">
        <v>238</v>
      </c>
      <c r="H50" s="14">
        <f>SUM(E50:G50)</f>
        <v>1011</v>
      </c>
      <c r="I50" s="23">
        <v>1</v>
      </c>
      <c r="J50" s="11"/>
      <c r="K50" s="11"/>
      <c r="L50" s="11"/>
      <c r="M50" s="11">
        <f>J50+K50+L50</f>
        <v>0</v>
      </c>
      <c r="N50" s="23">
        <v>0</v>
      </c>
      <c r="O50" s="37"/>
      <c r="P50" s="37"/>
      <c r="Q50" s="37"/>
      <c r="R50" s="37"/>
      <c r="S50" s="47">
        <v>0</v>
      </c>
      <c r="T50" s="32">
        <v>488</v>
      </c>
      <c r="U50" s="11"/>
      <c r="V50" s="11">
        <v>241</v>
      </c>
      <c r="W50" s="11">
        <f>T50+U50+V50</f>
        <v>729</v>
      </c>
      <c r="X50" s="24">
        <v>10</v>
      </c>
      <c r="Y50" s="37"/>
      <c r="Z50" s="37"/>
      <c r="AA50" s="37"/>
      <c r="AB50" s="11">
        <f t="shared" si="7"/>
        <v>0</v>
      </c>
      <c r="AC50" s="47">
        <v>0</v>
      </c>
      <c r="AD50" s="11">
        <v>11</v>
      </c>
    </row>
    <row r="51" spans="1:30" x14ac:dyDescent="0.2">
      <c r="A51" s="11">
        <v>49</v>
      </c>
      <c r="B51" s="31" t="s">
        <v>209</v>
      </c>
      <c r="C51" s="32" t="s">
        <v>160</v>
      </c>
      <c r="D51" s="31" t="s">
        <v>75</v>
      </c>
      <c r="E51" s="32">
        <v>530</v>
      </c>
      <c r="F51" s="32">
        <v>480</v>
      </c>
      <c r="G51" s="11">
        <v>275</v>
      </c>
      <c r="H51" s="14">
        <f>SUM(E51:G51)</f>
        <v>1285</v>
      </c>
      <c r="I51" s="23">
        <v>10</v>
      </c>
      <c r="J51" s="11"/>
      <c r="K51" s="11"/>
      <c r="L51" s="11"/>
      <c r="M51" s="11">
        <f>J51+K51+L51</f>
        <v>0</v>
      </c>
      <c r="N51" s="23">
        <v>0</v>
      </c>
      <c r="O51" s="37"/>
      <c r="P51" s="37"/>
      <c r="Q51" s="37"/>
      <c r="R51" s="37"/>
      <c r="S51" s="47">
        <v>0</v>
      </c>
      <c r="T51" s="37"/>
      <c r="U51" s="37"/>
      <c r="V51" s="37"/>
      <c r="W51" s="37"/>
      <c r="X51" s="24">
        <v>0</v>
      </c>
      <c r="Y51" s="37"/>
      <c r="Z51" s="37"/>
      <c r="AA51" s="37"/>
      <c r="AB51" s="11">
        <f t="shared" si="7"/>
        <v>0</v>
      </c>
      <c r="AC51" s="47">
        <v>0</v>
      </c>
      <c r="AD51" s="11">
        <v>10</v>
      </c>
    </row>
    <row r="52" spans="1:30" x14ac:dyDescent="0.2">
      <c r="A52" s="11">
        <v>50</v>
      </c>
      <c r="B52" s="34" t="s">
        <v>210</v>
      </c>
      <c r="C52" s="11" t="s">
        <v>160</v>
      </c>
      <c r="D52" s="34" t="s">
        <v>191</v>
      </c>
      <c r="E52" s="37"/>
      <c r="F52" s="11"/>
      <c r="G52" s="11"/>
      <c r="H52" s="14"/>
      <c r="I52" s="23">
        <v>0</v>
      </c>
      <c r="J52" s="11">
        <v>448</v>
      </c>
      <c r="K52" s="11">
        <v>436</v>
      </c>
      <c r="L52" s="11">
        <v>118</v>
      </c>
      <c r="M52" s="11">
        <f>J52+K52+L52</f>
        <v>1002</v>
      </c>
      <c r="N52" s="23">
        <v>4</v>
      </c>
      <c r="O52" s="37"/>
      <c r="P52" s="37"/>
      <c r="Q52" s="37"/>
      <c r="R52" s="37"/>
      <c r="S52" s="47">
        <v>0</v>
      </c>
      <c r="T52" s="32">
        <v>308</v>
      </c>
      <c r="U52" s="11"/>
      <c r="V52" s="11"/>
      <c r="W52" s="11">
        <f>T52+U52+V52</f>
        <v>308</v>
      </c>
      <c r="X52" s="24">
        <v>6</v>
      </c>
      <c r="Y52" s="37"/>
      <c r="Z52" s="37"/>
      <c r="AA52" s="37"/>
      <c r="AB52" s="11">
        <f t="shared" si="7"/>
        <v>0</v>
      </c>
      <c r="AC52" s="47">
        <v>0</v>
      </c>
      <c r="AD52" s="11">
        <v>10</v>
      </c>
    </row>
    <row r="53" spans="1:30" x14ac:dyDescent="0.2">
      <c r="A53" s="11">
        <v>51</v>
      </c>
      <c r="B53" s="34" t="s">
        <v>211</v>
      </c>
      <c r="C53" s="11" t="s">
        <v>160</v>
      </c>
      <c r="D53" s="34" t="s">
        <v>30</v>
      </c>
      <c r="E53" s="37"/>
      <c r="F53" s="11"/>
      <c r="G53" s="11"/>
      <c r="H53" s="14"/>
      <c r="I53" s="23">
        <v>0</v>
      </c>
      <c r="J53" s="11">
        <v>511</v>
      </c>
      <c r="K53" s="11">
        <v>436</v>
      </c>
      <c r="L53" s="11">
        <v>222</v>
      </c>
      <c r="M53" s="11">
        <f>J53+K53+L53</f>
        <v>1169</v>
      </c>
      <c r="N53" s="23">
        <v>10</v>
      </c>
      <c r="O53" s="37"/>
      <c r="P53" s="37"/>
      <c r="Q53" s="37"/>
      <c r="R53" s="37"/>
      <c r="S53" s="47">
        <v>0</v>
      </c>
      <c r="T53" s="37"/>
      <c r="U53" s="37"/>
      <c r="V53" s="37"/>
      <c r="W53" s="37"/>
      <c r="X53" s="24">
        <v>0</v>
      </c>
      <c r="Y53" s="37"/>
      <c r="Z53" s="37"/>
      <c r="AA53" s="37"/>
      <c r="AB53" s="11">
        <f t="shared" si="7"/>
        <v>0</v>
      </c>
      <c r="AC53" s="47">
        <v>0</v>
      </c>
      <c r="AD53" s="11">
        <v>10</v>
      </c>
    </row>
    <row r="54" spans="1:30" x14ac:dyDescent="0.2">
      <c r="A54" s="11">
        <v>52</v>
      </c>
      <c r="B54" s="44" t="s">
        <v>212</v>
      </c>
      <c r="C54" s="32" t="s">
        <v>160</v>
      </c>
      <c r="D54" s="44" t="s">
        <v>75</v>
      </c>
      <c r="E54" s="37"/>
      <c r="F54" s="11"/>
      <c r="G54" s="11"/>
      <c r="H54" s="14"/>
      <c r="I54" s="23">
        <v>0</v>
      </c>
      <c r="J54" s="11"/>
      <c r="K54" s="11"/>
      <c r="L54" s="11"/>
      <c r="M54" s="11"/>
      <c r="N54" s="47">
        <v>0</v>
      </c>
      <c r="O54" s="44">
        <v>405</v>
      </c>
      <c r="P54" s="37"/>
      <c r="Q54" s="37"/>
      <c r="R54" s="37">
        <f>O54+P54+Q54</f>
        <v>405</v>
      </c>
      <c r="S54" s="23">
        <v>8</v>
      </c>
      <c r="T54" s="37"/>
      <c r="U54" s="37"/>
      <c r="V54" s="37"/>
      <c r="W54" s="37"/>
      <c r="X54" s="24">
        <v>0</v>
      </c>
      <c r="Y54" s="37"/>
      <c r="Z54" s="37"/>
      <c r="AA54" s="37"/>
      <c r="AB54" s="11">
        <f t="shared" si="7"/>
        <v>0</v>
      </c>
      <c r="AC54" s="47">
        <v>0</v>
      </c>
      <c r="AD54" s="11">
        <v>8</v>
      </c>
    </row>
    <row r="55" spans="1:30" x14ac:dyDescent="0.2">
      <c r="A55" s="11">
        <v>53</v>
      </c>
      <c r="B55" s="37" t="s">
        <v>213</v>
      </c>
      <c r="C55" s="11" t="s">
        <v>160</v>
      </c>
      <c r="D55" s="37" t="s">
        <v>66</v>
      </c>
      <c r="E55" s="37"/>
      <c r="F55" s="11"/>
      <c r="G55" s="11"/>
      <c r="H55" s="14"/>
      <c r="I55" s="23">
        <v>0</v>
      </c>
      <c r="J55" s="11"/>
      <c r="K55" s="11"/>
      <c r="L55" s="11"/>
      <c r="M55" s="11"/>
      <c r="N55" s="47">
        <v>0</v>
      </c>
      <c r="O55" s="37"/>
      <c r="P55" s="37">
        <v>304</v>
      </c>
      <c r="Q55" s="37"/>
      <c r="R55" s="37">
        <f>O55+P55+Q55</f>
        <v>304</v>
      </c>
      <c r="S55" s="23">
        <v>6</v>
      </c>
      <c r="T55" s="37"/>
      <c r="U55" s="37"/>
      <c r="V55" s="37"/>
      <c r="W55" s="37"/>
      <c r="X55" s="24">
        <v>0</v>
      </c>
      <c r="Y55" s="37"/>
      <c r="Z55" s="37"/>
      <c r="AA55" s="37"/>
      <c r="AB55" s="11">
        <f t="shared" si="7"/>
        <v>0</v>
      </c>
      <c r="AC55" s="47">
        <v>0</v>
      </c>
      <c r="AD55" s="11">
        <v>6</v>
      </c>
    </row>
    <row r="56" spans="1:30" x14ac:dyDescent="0.2">
      <c r="A56" s="11">
        <v>54</v>
      </c>
      <c r="B56" s="31" t="s">
        <v>214</v>
      </c>
      <c r="C56" s="32" t="s">
        <v>160</v>
      </c>
      <c r="D56" s="31" t="s">
        <v>75</v>
      </c>
      <c r="E56" s="32">
        <v>431</v>
      </c>
      <c r="F56" s="32">
        <v>428</v>
      </c>
      <c r="G56" s="11">
        <v>313</v>
      </c>
      <c r="H56" s="14">
        <f>SUM(E56:G56)</f>
        <v>1172</v>
      </c>
      <c r="I56" s="23">
        <v>4</v>
      </c>
      <c r="J56" s="11">
        <v>458</v>
      </c>
      <c r="K56" s="11">
        <v>0</v>
      </c>
      <c r="L56" s="11">
        <v>76</v>
      </c>
      <c r="M56" s="11">
        <f>J56+K56+L56</f>
        <v>534</v>
      </c>
      <c r="N56" s="23">
        <v>1</v>
      </c>
      <c r="O56" s="37"/>
      <c r="P56" s="37"/>
      <c r="Q56" s="37"/>
      <c r="R56" s="37"/>
      <c r="S56" s="47">
        <v>0</v>
      </c>
      <c r="T56" s="37"/>
      <c r="U56" s="37"/>
      <c r="V56" s="37"/>
      <c r="W56" s="37"/>
      <c r="X56" s="24">
        <v>0</v>
      </c>
      <c r="Y56" s="37"/>
      <c r="Z56" s="37"/>
      <c r="AA56" s="37"/>
      <c r="AB56" s="11">
        <f t="shared" si="7"/>
        <v>0</v>
      </c>
      <c r="AC56" s="47">
        <v>0</v>
      </c>
      <c r="AD56" s="11">
        <v>5</v>
      </c>
    </row>
    <row r="57" spans="1:30" x14ac:dyDescent="0.2">
      <c r="A57" s="11">
        <v>55</v>
      </c>
      <c r="B57" s="37" t="s">
        <v>215</v>
      </c>
      <c r="C57" s="11" t="s">
        <v>160</v>
      </c>
      <c r="D57" s="37" t="s">
        <v>66</v>
      </c>
      <c r="E57" s="37"/>
      <c r="F57" s="11"/>
      <c r="G57" s="11"/>
      <c r="H57" s="14"/>
      <c r="I57" s="23">
        <v>0</v>
      </c>
      <c r="J57" s="11"/>
      <c r="K57" s="11"/>
      <c r="L57" s="11"/>
      <c r="M57" s="11"/>
      <c r="N57" s="47">
        <v>0</v>
      </c>
      <c r="O57" s="37"/>
      <c r="P57" s="37">
        <v>302</v>
      </c>
      <c r="Q57" s="37"/>
      <c r="R57" s="37">
        <f>O57+P57+Q57</f>
        <v>302</v>
      </c>
      <c r="S57" s="23">
        <v>4</v>
      </c>
      <c r="T57" s="37"/>
      <c r="U57" s="37"/>
      <c r="V57" s="37"/>
      <c r="W57" s="37"/>
      <c r="X57" s="24">
        <v>0</v>
      </c>
      <c r="Y57" s="37"/>
      <c r="Z57" s="37"/>
      <c r="AA57" s="37"/>
      <c r="AB57" s="11">
        <f t="shared" si="7"/>
        <v>0</v>
      </c>
      <c r="AC57" s="47">
        <v>0</v>
      </c>
      <c r="AD57" s="11">
        <v>4</v>
      </c>
    </row>
    <row r="58" spans="1:30" x14ac:dyDescent="0.2">
      <c r="A58" s="11">
        <v>56</v>
      </c>
      <c r="B58" s="31" t="s">
        <v>216</v>
      </c>
      <c r="C58" s="32" t="s">
        <v>160</v>
      </c>
      <c r="D58" s="31" t="s">
        <v>64</v>
      </c>
      <c r="E58" s="32">
        <v>603</v>
      </c>
      <c r="F58" s="32">
        <v>544</v>
      </c>
      <c r="G58" s="11"/>
      <c r="H58" s="14">
        <f t="shared" ref="H58:H76" si="8">SUM(E58:G58)</f>
        <v>1147</v>
      </c>
      <c r="I58" s="23">
        <v>2</v>
      </c>
      <c r="J58" s="11">
        <v>471</v>
      </c>
      <c r="K58" s="11"/>
      <c r="L58" s="11"/>
      <c r="M58" s="11">
        <f t="shared" ref="M58:M81" si="9">J58+K58+L58</f>
        <v>471</v>
      </c>
      <c r="N58" s="23">
        <v>1</v>
      </c>
      <c r="O58" s="37"/>
      <c r="P58" s="37"/>
      <c r="Q58" s="37"/>
      <c r="R58" s="37"/>
      <c r="S58" s="47">
        <v>0</v>
      </c>
      <c r="T58" s="37"/>
      <c r="U58" s="37"/>
      <c r="V58" s="37"/>
      <c r="W58" s="37"/>
      <c r="X58" s="24">
        <v>0</v>
      </c>
      <c r="Y58" s="37"/>
      <c r="Z58" s="37"/>
      <c r="AA58" s="37"/>
      <c r="AB58" s="11">
        <f t="shared" si="7"/>
        <v>0</v>
      </c>
      <c r="AC58" s="47">
        <v>0</v>
      </c>
      <c r="AD58" s="11">
        <v>3</v>
      </c>
    </row>
    <row r="59" spans="1:30" x14ac:dyDescent="0.2">
      <c r="A59" s="11">
        <v>57</v>
      </c>
      <c r="B59" s="31" t="s">
        <v>217</v>
      </c>
      <c r="C59" s="32" t="s">
        <v>160</v>
      </c>
      <c r="D59" s="31" t="s">
        <v>119</v>
      </c>
      <c r="E59" s="32">
        <v>516</v>
      </c>
      <c r="F59" s="32">
        <v>480</v>
      </c>
      <c r="G59" s="11"/>
      <c r="H59" s="14">
        <f t="shared" si="8"/>
        <v>996</v>
      </c>
      <c r="I59" s="23">
        <v>1</v>
      </c>
      <c r="J59" s="11"/>
      <c r="K59" s="11"/>
      <c r="L59" s="11">
        <v>181</v>
      </c>
      <c r="M59" s="11">
        <f t="shared" si="9"/>
        <v>181</v>
      </c>
      <c r="N59" s="23">
        <v>1</v>
      </c>
      <c r="O59" s="37"/>
      <c r="P59" s="37"/>
      <c r="Q59" s="37"/>
      <c r="R59" s="37"/>
      <c r="S59" s="47">
        <v>0</v>
      </c>
      <c r="T59" s="37"/>
      <c r="U59" s="37"/>
      <c r="V59" s="37"/>
      <c r="W59" s="37"/>
      <c r="X59" s="24">
        <v>0</v>
      </c>
      <c r="Y59" s="37"/>
      <c r="Z59" s="37"/>
      <c r="AA59" s="37"/>
      <c r="AB59" s="11">
        <f t="shared" si="7"/>
        <v>0</v>
      </c>
      <c r="AC59" s="47">
        <v>0</v>
      </c>
      <c r="AD59" s="11">
        <v>2</v>
      </c>
    </row>
    <row r="60" spans="1:30" x14ac:dyDescent="0.2">
      <c r="A60" s="11">
        <v>58</v>
      </c>
      <c r="B60" s="31" t="s">
        <v>218</v>
      </c>
      <c r="C60" s="32" t="s">
        <v>160</v>
      </c>
      <c r="D60" s="31" t="s">
        <v>64</v>
      </c>
      <c r="E60" s="32">
        <v>514</v>
      </c>
      <c r="F60" s="32">
        <v>484</v>
      </c>
      <c r="G60" s="11"/>
      <c r="H60" s="14">
        <f t="shared" si="8"/>
        <v>998</v>
      </c>
      <c r="I60" s="23">
        <v>1</v>
      </c>
      <c r="J60" s="11">
        <v>647</v>
      </c>
      <c r="K60" s="11"/>
      <c r="L60" s="11"/>
      <c r="M60" s="11">
        <f t="shared" si="9"/>
        <v>647</v>
      </c>
      <c r="N60" s="23">
        <v>1</v>
      </c>
      <c r="O60" s="37"/>
      <c r="P60" s="37"/>
      <c r="Q60" s="37"/>
      <c r="R60" s="37"/>
      <c r="S60" s="47">
        <v>0</v>
      </c>
      <c r="T60" s="37"/>
      <c r="U60" s="37"/>
      <c r="V60" s="37"/>
      <c r="W60" s="37"/>
      <c r="X60" s="24">
        <v>0</v>
      </c>
      <c r="Y60" s="37"/>
      <c r="Z60" s="37"/>
      <c r="AA60" s="37"/>
      <c r="AB60" s="11">
        <f t="shared" si="7"/>
        <v>0</v>
      </c>
      <c r="AC60" s="47">
        <v>0</v>
      </c>
      <c r="AD60" s="11">
        <v>2</v>
      </c>
    </row>
    <row r="61" spans="1:30" x14ac:dyDescent="0.2">
      <c r="A61" s="11">
        <v>59</v>
      </c>
      <c r="B61" s="31" t="s">
        <v>219</v>
      </c>
      <c r="C61" s="32" t="s">
        <v>160</v>
      </c>
      <c r="D61" s="31" t="s">
        <v>64</v>
      </c>
      <c r="E61" s="32">
        <v>555</v>
      </c>
      <c r="F61" s="32">
        <v>586</v>
      </c>
      <c r="G61" s="11"/>
      <c r="H61" s="14">
        <f t="shared" si="8"/>
        <v>1141</v>
      </c>
      <c r="I61" s="23">
        <v>1</v>
      </c>
      <c r="J61" s="11">
        <v>723</v>
      </c>
      <c r="K61" s="11"/>
      <c r="L61" s="11"/>
      <c r="M61" s="11">
        <f t="shared" si="9"/>
        <v>723</v>
      </c>
      <c r="N61" s="23">
        <v>1</v>
      </c>
      <c r="O61" s="37"/>
      <c r="P61" s="37"/>
      <c r="Q61" s="37"/>
      <c r="R61" s="37"/>
      <c r="S61" s="47">
        <v>0</v>
      </c>
      <c r="T61" s="37"/>
      <c r="U61" s="37"/>
      <c r="V61" s="37"/>
      <c r="W61" s="37"/>
      <c r="X61" s="24">
        <v>0</v>
      </c>
      <c r="Y61" s="37"/>
      <c r="Z61" s="37"/>
      <c r="AA61" s="37"/>
      <c r="AB61" s="11">
        <f t="shared" si="7"/>
        <v>0</v>
      </c>
      <c r="AC61" s="47">
        <v>0</v>
      </c>
      <c r="AD61" s="11">
        <v>2</v>
      </c>
    </row>
    <row r="62" spans="1:30" x14ac:dyDescent="0.2">
      <c r="A62" s="11">
        <v>60</v>
      </c>
      <c r="B62" s="31" t="s">
        <v>220</v>
      </c>
      <c r="C62" s="32" t="s">
        <v>160</v>
      </c>
      <c r="D62" s="31" t="s">
        <v>30</v>
      </c>
      <c r="E62" s="32">
        <v>452</v>
      </c>
      <c r="F62" s="32">
        <v>446</v>
      </c>
      <c r="G62" s="11"/>
      <c r="H62" s="14">
        <f t="shared" si="8"/>
        <v>898</v>
      </c>
      <c r="I62" s="23">
        <v>1</v>
      </c>
      <c r="J62" s="11">
        <v>569</v>
      </c>
      <c r="K62" s="11">
        <v>0</v>
      </c>
      <c r="L62" s="11">
        <v>10</v>
      </c>
      <c r="M62" s="11">
        <f t="shared" si="9"/>
        <v>579</v>
      </c>
      <c r="N62" s="23">
        <v>1</v>
      </c>
      <c r="O62" s="37"/>
      <c r="P62" s="37"/>
      <c r="Q62" s="37"/>
      <c r="R62" s="37"/>
      <c r="S62" s="47">
        <v>0</v>
      </c>
      <c r="T62" s="37"/>
      <c r="U62" s="37"/>
      <c r="V62" s="37"/>
      <c r="W62" s="37"/>
      <c r="X62" s="24">
        <v>0</v>
      </c>
      <c r="Y62" s="37"/>
      <c r="Z62" s="37"/>
      <c r="AA62" s="37"/>
      <c r="AB62" s="11">
        <f t="shared" si="7"/>
        <v>0</v>
      </c>
      <c r="AC62" s="47">
        <v>0</v>
      </c>
      <c r="AD62" s="11">
        <v>2</v>
      </c>
    </row>
    <row r="63" spans="1:30" x14ac:dyDescent="0.2">
      <c r="A63" s="11">
        <v>61</v>
      </c>
      <c r="B63" s="31" t="s">
        <v>221</v>
      </c>
      <c r="C63" s="32" t="s">
        <v>160</v>
      </c>
      <c r="D63" s="31" t="s">
        <v>119</v>
      </c>
      <c r="E63" s="32">
        <v>490</v>
      </c>
      <c r="F63" s="32">
        <v>416</v>
      </c>
      <c r="G63" s="11"/>
      <c r="H63" s="14">
        <f t="shared" si="8"/>
        <v>906</v>
      </c>
      <c r="I63" s="23">
        <v>1</v>
      </c>
      <c r="J63" s="11"/>
      <c r="K63" s="11"/>
      <c r="L63" s="11"/>
      <c r="M63" s="11">
        <f t="shared" si="9"/>
        <v>0</v>
      </c>
      <c r="N63" s="23">
        <v>0</v>
      </c>
      <c r="O63" s="37"/>
      <c r="P63" s="37"/>
      <c r="Q63" s="37"/>
      <c r="R63" s="37"/>
      <c r="S63" s="47">
        <v>0</v>
      </c>
      <c r="T63" s="37"/>
      <c r="U63" s="37"/>
      <c r="V63" s="37"/>
      <c r="W63" s="37"/>
      <c r="X63" s="24">
        <v>0</v>
      </c>
      <c r="Y63" s="37"/>
      <c r="Z63" s="37"/>
      <c r="AA63" s="37"/>
      <c r="AB63" s="11">
        <f t="shared" si="7"/>
        <v>0</v>
      </c>
      <c r="AC63" s="47">
        <v>0</v>
      </c>
      <c r="AD63" s="11">
        <v>1</v>
      </c>
    </row>
    <row r="64" spans="1:30" x14ac:dyDescent="0.2">
      <c r="A64" s="11">
        <v>62</v>
      </c>
      <c r="B64" s="31" t="s">
        <v>222</v>
      </c>
      <c r="C64" s="32" t="s">
        <v>160</v>
      </c>
      <c r="D64" s="31" t="s">
        <v>119</v>
      </c>
      <c r="E64" s="32">
        <v>467</v>
      </c>
      <c r="F64" s="32">
        <v>335</v>
      </c>
      <c r="G64" s="11"/>
      <c r="H64" s="14">
        <f t="shared" si="8"/>
        <v>802</v>
      </c>
      <c r="I64" s="23">
        <v>1</v>
      </c>
      <c r="J64" s="11"/>
      <c r="K64" s="11"/>
      <c r="L64" s="11"/>
      <c r="M64" s="11">
        <f t="shared" si="9"/>
        <v>0</v>
      </c>
      <c r="N64" s="23">
        <v>0</v>
      </c>
      <c r="O64" s="37"/>
      <c r="P64" s="37"/>
      <c r="Q64" s="37"/>
      <c r="R64" s="37"/>
      <c r="S64" s="47">
        <v>0</v>
      </c>
      <c r="T64" s="37"/>
      <c r="U64" s="37"/>
      <c r="V64" s="37"/>
      <c r="W64" s="37"/>
      <c r="X64" s="24">
        <v>0</v>
      </c>
      <c r="Y64" s="37"/>
      <c r="Z64" s="37"/>
      <c r="AA64" s="37"/>
      <c r="AB64" s="11">
        <f t="shared" si="7"/>
        <v>0</v>
      </c>
      <c r="AC64" s="47">
        <v>0</v>
      </c>
      <c r="AD64" s="11">
        <v>1</v>
      </c>
    </row>
    <row r="65" spans="1:30" x14ac:dyDescent="0.2">
      <c r="A65" s="11">
        <v>63</v>
      </c>
      <c r="B65" s="31" t="s">
        <v>223</v>
      </c>
      <c r="C65" s="32" t="s">
        <v>160</v>
      </c>
      <c r="D65" s="31" t="s">
        <v>119</v>
      </c>
      <c r="E65" s="32">
        <v>443</v>
      </c>
      <c r="F65" s="32">
        <v>456</v>
      </c>
      <c r="G65" s="11"/>
      <c r="H65" s="14">
        <f t="shared" si="8"/>
        <v>899</v>
      </c>
      <c r="I65" s="23">
        <v>1</v>
      </c>
      <c r="J65" s="11"/>
      <c r="K65" s="11"/>
      <c r="L65" s="11"/>
      <c r="M65" s="11">
        <f t="shared" si="9"/>
        <v>0</v>
      </c>
      <c r="N65" s="23">
        <v>0</v>
      </c>
      <c r="O65" s="37"/>
      <c r="P65" s="37"/>
      <c r="Q65" s="37"/>
      <c r="R65" s="37"/>
      <c r="S65" s="47">
        <v>0</v>
      </c>
      <c r="T65" s="37"/>
      <c r="U65" s="37"/>
      <c r="V65" s="37"/>
      <c r="W65" s="37"/>
      <c r="X65" s="24">
        <v>0</v>
      </c>
      <c r="Y65" s="37"/>
      <c r="Z65" s="37"/>
      <c r="AA65" s="37"/>
      <c r="AB65" s="11">
        <f t="shared" si="7"/>
        <v>0</v>
      </c>
      <c r="AC65" s="47">
        <v>0</v>
      </c>
      <c r="AD65" s="11">
        <v>1</v>
      </c>
    </row>
    <row r="66" spans="1:30" x14ac:dyDescent="0.2">
      <c r="A66" s="11">
        <v>64</v>
      </c>
      <c r="B66" s="31" t="s">
        <v>224</v>
      </c>
      <c r="C66" s="32" t="s">
        <v>160</v>
      </c>
      <c r="D66" s="31" t="s">
        <v>119</v>
      </c>
      <c r="E66" s="32">
        <v>471</v>
      </c>
      <c r="F66" s="32">
        <v>310</v>
      </c>
      <c r="G66" s="11"/>
      <c r="H66" s="14">
        <f t="shared" si="8"/>
        <v>781</v>
      </c>
      <c r="I66" s="23">
        <v>1</v>
      </c>
      <c r="J66" s="11"/>
      <c r="K66" s="11"/>
      <c r="L66" s="11"/>
      <c r="M66" s="11">
        <f t="shared" si="9"/>
        <v>0</v>
      </c>
      <c r="N66" s="23">
        <v>0</v>
      </c>
      <c r="O66" s="37"/>
      <c r="P66" s="37"/>
      <c r="Q66" s="37"/>
      <c r="R66" s="37"/>
      <c r="S66" s="47">
        <v>0</v>
      </c>
      <c r="T66" s="37"/>
      <c r="U66" s="37"/>
      <c r="V66" s="37"/>
      <c r="W66" s="37"/>
      <c r="X66" s="24">
        <v>0</v>
      </c>
      <c r="Y66" s="37"/>
      <c r="Z66" s="37"/>
      <c r="AA66" s="37"/>
      <c r="AB66" s="11">
        <f t="shared" si="7"/>
        <v>0</v>
      </c>
      <c r="AC66" s="47">
        <v>0</v>
      </c>
      <c r="AD66" s="11">
        <v>1</v>
      </c>
    </row>
    <row r="67" spans="1:30" x14ac:dyDescent="0.2">
      <c r="A67" s="11">
        <v>65</v>
      </c>
      <c r="B67" s="31" t="s">
        <v>225</v>
      </c>
      <c r="C67" s="32" t="s">
        <v>160</v>
      </c>
      <c r="D67" s="31" t="s">
        <v>27</v>
      </c>
      <c r="E67" s="32">
        <v>557</v>
      </c>
      <c r="F67" s="32">
        <v>542</v>
      </c>
      <c r="G67" s="11"/>
      <c r="H67" s="14">
        <f t="shared" si="8"/>
        <v>1099</v>
      </c>
      <c r="I67" s="23">
        <v>1</v>
      </c>
      <c r="J67" s="11"/>
      <c r="K67" s="11"/>
      <c r="L67" s="11"/>
      <c r="M67" s="11">
        <f t="shared" si="9"/>
        <v>0</v>
      </c>
      <c r="N67" s="23">
        <v>0</v>
      </c>
      <c r="O67" s="37"/>
      <c r="P67" s="37"/>
      <c r="Q67" s="37"/>
      <c r="R67" s="37"/>
      <c r="S67" s="47">
        <v>0</v>
      </c>
      <c r="T67" s="37"/>
      <c r="U67" s="37"/>
      <c r="V67" s="37"/>
      <c r="W67" s="37"/>
      <c r="X67" s="24">
        <v>0</v>
      </c>
      <c r="Y67" s="37"/>
      <c r="Z67" s="37"/>
      <c r="AA67" s="37"/>
      <c r="AB67" s="11">
        <f t="shared" ref="AB67:AB98" si="10">Y67+Z67+AA67</f>
        <v>0</v>
      </c>
      <c r="AC67" s="47">
        <v>0</v>
      </c>
      <c r="AD67" s="11">
        <v>1</v>
      </c>
    </row>
    <row r="68" spans="1:30" x14ac:dyDescent="0.2">
      <c r="A68" s="11">
        <v>66</v>
      </c>
      <c r="B68" s="31" t="s">
        <v>226</v>
      </c>
      <c r="C68" s="32" t="s">
        <v>160</v>
      </c>
      <c r="D68" s="31" t="s">
        <v>27</v>
      </c>
      <c r="E68" s="32">
        <v>484</v>
      </c>
      <c r="F68" s="32">
        <v>499</v>
      </c>
      <c r="G68" s="11"/>
      <c r="H68" s="14">
        <f t="shared" si="8"/>
        <v>983</v>
      </c>
      <c r="I68" s="23">
        <v>1</v>
      </c>
      <c r="J68" s="11"/>
      <c r="K68" s="11"/>
      <c r="L68" s="11"/>
      <c r="M68" s="11">
        <f t="shared" si="9"/>
        <v>0</v>
      </c>
      <c r="N68" s="47">
        <v>0</v>
      </c>
      <c r="O68" s="37"/>
      <c r="P68" s="37"/>
      <c r="Q68" s="37"/>
      <c r="R68" s="37"/>
      <c r="S68" s="47">
        <v>0</v>
      </c>
      <c r="T68" s="37"/>
      <c r="U68" s="37"/>
      <c r="V68" s="37"/>
      <c r="W68" s="37"/>
      <c r="X68" s="24">
        <v>0</v>
      </c>
      <c r="Y68" s="37"/>
      <c r="Z68" s="37"/>
      <c r="AA68" s="37"/>
      <c r="AB68" s="11">
        <f t="shared" si="10"/>
        <v>0</v>
      </c>
      <c r="AC68" s="47">
        <v>0</v>
      </c>
      <c r="AD68" s="11">
        <v>1</v>
      </c>
    </row>
    <row r="69" spans="1:30" x14ac:dyDescent="0.2">
      <c r="A69" s="11">
        <v>67</v>
      </c>
      <c r="B69" s="31" t="s">
        <v>227</v>
      </c>
      <c r="C69" s="32" t="s">
        <v>160</v>
      </c>
      <c r="D69" s="31" t="s">
        <v>75</v>
      </c>
      <c r="E69" s="32">
        <v>336</v>
      </c>
      <c r="F69" s="32">
        <v>439</v>
      </c>
      <c r="G69" s="11">
        <v>110</v>
      </c>
      <c r="H69" s="14">
        <f t="shared" si="8"/>
        <v>885</v>
      </c>
      <c r="I69" s="23">
        <v>1</v>
      </c>
      <c r="J69" s="11"/>
      <c r="K69" s="11"/>
      <c r="L69" s="11"/>
      <c r="M69" s="11">
        <f t="shared" si="9"/>
        <v>0</v>
      </c>
      <c r="N69" s="23">
        <v>0</v>
      </c>
      <c r="O69" s="37"/>
      <c r="P69" s="37"/>
      <c r="Q69" s="37"/>
      <c r="R69" s="37"/>
      <c r="S69" s="47">
        <v>0</v>
      </c>
      <c r="T69" s="37"/>
      <c r="U69" s="37"/>
      <c r="V69" s="37"/>
      <c r="W69" s="37"/>
      <c r="X69" s="24">
        <v>0</v>
      </c>
      <c r="Y69" s="37"/>
      <c r="Z69" s="37"/>
      <c r="AA69" s="37"/>
      <c r="AB69" s="11">
        <f t="shared" si="10"/>
        <v>0</v>
      </c>
      <c r="AC69" s="47">
        <v>0</v>
      </c>
      <c r="AD69" s="11">
        <v>1</v>
      </c>
    </row>
    <row r="70" spans="1:30" x14ac:dyDescent="0.2">
      <c r="A70" s="11">
        <v>68</v>
      </c>
      <c r="B70" s="31" t="s">
        <v>228</v>
      </c>
      <c r="C70" s="32" t="s">
        <v>160</v>
      </c>
      <c r="D70" s="31" t="s">
        <v>75</v>
      </c>
      <c r="E70" s="32">
        <v>405</v>
      </c>
      <c r="F70" s="32">
        <v>432</v>
      </c>
      <c r="G70" s="11">
        <v>267</v>
      </c>
      <c r="H70" s="14">
        <f t="shared" si="8"/>
        <v>1104</v>
      </c>
      <c r="I70" s="23">
        <v>1</v>
      </c>
      <c r="J70" s="11"/>
      <c r="K70" s="11"/>
      <c r="L70" s="11"/>
      <c r="M70" s="11">
        <f t="shared" si="9"/>
        <v>0</v>
      </c>
      <c r="N70" s="23">
        <v>0</v>
      </c>
      <c r="O70" s="37"/>
      <c r="P70" s="37"/>
      <c r="Q70" s="37"/>
      <c r="R70" s="37"/>
      <c r="S70" s="47">
        <v>0</v>
      </c>
      <c r="T70" s="37"/>
      <c r="U70" s="37"/>
      <c r="V70" s="37"/>
      <c r="W70" s="37"/>
      <c r="X70" s="24">
        <v>0</v>
      </c>
      <c r="Y70" s="37"/>
      <c r="Z70" s="37"/>
      <c r="AA70" s="37"/>
      <c r="AB70" s="11">
        <f t="shared" si="10"/>
        <v>0</v>
      </c>
      <c r="AC70" s="47">
        <v>0</v>
      </c>
      <c r="AD70" s="11">
        <v>1</v>
      </c>
    </row>
    <row r="71" spans="1:30" x14ac:dyDescent="0.2">
      <c r="A71" s="11">
        <v>69</v>
      </c>
      <c r="B71" s="31" t="s">
        <v>229</v>
      </c>
      <c r="C71" s="32" t="s">
        <v>160</v>
      </c>
      <c r="D71" s="31" t="s">
        <v>30</v>
      </c>
      <c r="E71" s="32">
        <v>396</v>
      </c>
      <c r="F71" s="32">
        <v>363</v>
      </c>
      <c r="G71" s="11"/>
      <c r="H71" s="14">
        <f t="shared" si="8"/>
        <v>759</v>
      </c>
      <c r="I71" s="23">
        <v>1</v>
      </c>
      <c r="J71" s="11"/>
      <c r="K71" s="11"/>
      <c r="L71" s="11"/>
      <c r="M71" s="11">
        <f t="shared" si="9"/>
        <v>0</v>
      </c>
      <c r="N71" s="23">
        <v>0</v>
      </c>
      <c r="O71" s="37"/>
      <c r="P71" s="37"/>
      <c r="Q71" s="37"/>
      <c r="R71" s="37"/>
      <c r="S71" s="47">
        <v>0</v>
      </c>
      <c r="T71" s="37"/>
      <c r="U71" s="37"/>
      <c r="V71" s="37"/>
      <c r="W71" s="37"/>
      <c r="X71" s="24">
        <v>0</v>
      </c>
      <c r="Y71" s="37"/>
      <c r="Z71" s="37"/>
      <c r="AA71" s="37"/>
      <c r="AB71" s="11">
        <f t="shared" si="10"/>
        <v>0</v>
      </c>
      <c r="AC71" s="47">
        <v>0</v>
      </c>
      <c r="AD71" s="11">
        <v>1</v>
      </c>
    </row>
    <row r="72" spans="1:30" x14ac:dyDescent="0.2">
      <c r="A72" s="11">
        <v>70</v>
      </c>
      <c r="B72" s="31" t="s">
        <v>230</v>
      </c>
      <c r="C72" s="32" t="s">
        <v>160</v>
      </c>
      <c r="D72" s="31" t="s">
        <v>30</v>
      </c>
      <c r="E72" s="32">
        <v>359</v>
      </c>
      <c r="F72" s="32">
        <v>418</v>
      </c>
      <c r="G72" s="11"/>
      <c r="H72" s="14">
        <f t="shared" si="8"/>
        <v>777</v>
      </c>
      <c r="I72" s="23">
        <v>1</v>
      </c>
      <c r="J72" s="11"/>
      <c r="K72" s="11"/>
      <c r="L72" s="11"/>
      <c r="M72" s="11">
        <f t="shared" si="9"/>
        <v>0</v>
      </c>
      <c r="N72" s="23">
        <v>0</v>
      </c>
      <c r="O72" s="37"/>
      <c r="P72" s="37"/>
      <c r="Q72" s="37"/>
      <c r="R72" s="37"/>
      <c r="S72" s="47">
        <v>0</v>
      </c>
      <c r="T72" s="37"/>
      <c r="U72" s="37"/>
      <c r="V72" s="37"/>
      <c r="W72" s="37"/>
      <c r="X72" s="24">
        <v>0</v>
      </c>
      <c r="Y72" s="37"/>
      <c r="Z72" s="37"/>
      <c r="AA72" s="37"/>
      <c r="AB72" s="11">
        <f t="shared" si="10"/>
        <v>0</v>
      </c>
      <c r="AC72" s="47">
        <v>0</v>
      </c>
      <c r="AD72" s="11">
        <v>1</v>
      </c>
    </row>
    <row r="73" spans="1:30" x14ac:dyDescent="0.2">
      <c r="A73" s="11">
        <v>71</v>
      </c>
      <c r="B73" s="31" t="s">
        <v>231</v>
      </c>
      <c r="C73" s="32" t="s">
        <v>160</v>
      </c>
      <c r="D73" s="31" t="s">
        <v>30</v>
      </c>
      <c r="E73" s="32">
        <v>262</v>
      </c>
      <c r="F73" s="32">
        <v>342</v>
      </c>
      <c r="G73" s="11">
        <v>115</v>
      </c>
      <c r="H73" s="14">
        <f t="shared" si="8"/>
        <v>719</v>
      </c>
      <c r="I73" s="23">
        <v>1</v>
      </c>
      <c r="J73" s="11"/>
      <c r="K73" s="11"/>
      <c r="L73" s="11"/>
      <c r="M73" s="11">
        <f t="shared" si="9"/>
        <v>0</v>
      </c>
      <c r="N73" s="47">
        <v>0</v>
      </c>
      <c r="O73" s="37"/>
      <c r="P73" s="37"/>
      <c r="Q73" s="37"/>
      <c r="R73" s="37"/>
      <c r="S73" s="47">
        <v>0</v>
      </c>
      <c r="T73" s="37"/>
      <c r="U73" s="37"/>
      <c r="V73" s="37"/>
      <c r="W73" s="37"/>
      <c r="X73" s="24">
        <v>0</v>
      </c>
      <c r="Y73" s="37"/>
      <c r="Z73" s="37"/>
      <c r="AA73" s="37"/>
      <c r="AB73" s="11">
        <f t="shared" si="10"/>
        <v>0</v>
      </c>
      <c r="AC73" s="47">
        <v>0</v>
      </c>
      <c r="AD73" s="11">
        <v>1</v>
      </c>
    </row>
    <row r="74" spans="1:30" x14ac:dyDescent="0.2">
      <c r="A74" s="11">
        <v>72</v>
      </c>
      <c r="B74" s="31" t="s">
        <v>232</v>
      </c>
      <c r="C74" s="32" t="s">
        <v>160</v>
      </c>
      <c r="D74" s="31" t="s">
        <v>25</v>
      </c>
      <c r="E74" s="32">
        <v>431</v>
      </c>
      <c r="F74" s="32">
        <v>446</v>
      </c>
      <c r="G74" s="11">
        <v>197</v>
      </c>
      <c r="H74" s="14">
        <f t="shared" si="8"/>
        <v>1074</v>
      </c>
      <c r="I74" s="23">
        <v>1</v>
      </c>
      <c r="J74" s="11"/>
      <c r="K74" s="11"/>
      <c r="L74" s="11"/>
      <c r="M74" s="11">
        <f t="shared" si="9"/>
        <v>0</v>
      </c>
      <c r="N74" s="23">
        <v>0</v>
      </c>
      <c r="O74" s="37"/>
      <c r="P74" s="37"/>
      <c r="Q74" s="37"/>
      <c r="R74" s="37"/>
      <c r="S74" s="47">
        <v>0</v>
      </c>
      <c r="T74" s="37"/>
      <c r="U74" s="37"/>
      <c r="V74" s="37"/>
      <c r="W74" s="37"/>
      <c r="X74" s="24">
        <v>0</v>
      </c>
      <c r="Y74" s="37"/>
      <c r="Z74" s="37"/>
      <c r="AA74" s="37"/>
      <c r="AB74" s="11">
        <f t="shared" si="10"/>
        <v>0</v>
      </c>
      <c r="AC74" s="47">
        <v>0</v>
      </c>
      <c r="AD74" s="11">
        <v>1</v>
      </c>
    </row>
    <row r="75" spans="1:30" x14ac:dyDescent="0.2">
      <c r="A75" s="11">
        <v>73</v>
      </c>
      <c r="B75" s="31" t="s">
        <v>233</v>
      </c>
      <c r="C75" s="32" t="s">
        <v>160</v>
      </c>
      <c r="D75" s="31" t="s">
        <v>25</v>
      </c>
      <c r="E75" s="32">
        <v>283</v>
      </c>
      <c r="F75" s="32">
        <v>423</v>
      </c>
      <c r="G75" s="11">
        <v>385</v>
      </c>
      <c r="H75" s="14">
        <f t="shared" si="8"/>
        <v>1091</v>
      </c>
      <c r="I75" s="23">
        <v>1</v>
      </c>
      <c r="J75" s="11"/>
      <c r="K75" s="11"/>
      <c r="L75" s="11"/>
      <c r="M75" s="11">
        <f t="shared" si="9"/>
        <v>0</v>
      </c>
      <c r="N75" s="23">
        <v>0</v>
      </c>
      <c r="O75" s="37"/>
      <c r="P75" s="37"/>
      <c r="Q75" s="37"/>
      <c r="R75" s="37"/>
      <c r="S75" s="47">
        <v>0</v>
      </c>
      <c r="T75" s="37"/>
      <c r="U75" s="37"/>
      <c r="V75" s="37"/>
      <c r="W75" s="37"/>
      <c r="X75" s="24">
        <v>0</v>
      </c>
      <c r="Y75" s="37"/>
      <c r="Z75" s="37"/>
      <c r="AA75" s="37"/>
      <c r="AB75" s="11">
        <f t="shared" si="10"/>
        <v>0</v>
      </c>
      <c r="AC75" s="47">
        <v>0</v>
      </c>
      <c r="AD75" s="11">
        <v>1</v>
      </c>
    </row>
    <row r="76" spans="1:30" x14ac:dyDescent="0.2">
      <c r="A76" s="11">
        <v>74</v>
      </c>
      <c r="B76" s="31" t="s">
        <v>234</v>
      </c>
      <c r="C76" s="32" t="s">
        <v>160</v>
      </c>
      <c r="D76" s="31" t="s">
        <v>25</v>
      </c>
      <c r="E76" s="32">
        <v>314</v>
      </c>
      <c r="F76" s="32">
        <v>402</v>
      </c>
      <c r="G76" s="11">
        <v>107</v>
      </c>
      <c r="H76" s="14">
        <f t="shared" si="8"/>
        <v>823</v>
      </c>
      <c r="I76" s="23">
        <v>1</v>
      </c>
      <c r="J76" s="11"/>
      <c r="K76" s="11"/>
      <c r="L76" s="11"/>
      <c r="M76" s="11">
        <f t="shared" si="9"/>
        <v>0</v>
      </c>
      <c r="N76" s="23">
        <v>0</v>
      </c>
      <c r="O76" s="37"/>
      <c r="P76" s="37"/>
      <c r="Q76" s="37"/>
      <c r="R76" s="37"/>
      <c r="S76" s="47">
        <v>0</v>
      </c>
      <c r="T76" s="37"/>
      <c r="U76" s="37"/>
      <c r="V76" s="37"/>
      <c r="W76" s="37"/>
      <c r="X76" s="24">
        <v>0</v>
      </c>
      <c r="Y76" s="37"/>
      <c r="Z76" s="37"/>
      <c r="AA76" s="37"/>
      <c r="AB76" s="11">
        <f t="shared" si="10"/>
        <v>0</v>
      </c>
      <c r="AC76" s="47">
        <v>0</v>
      </c>
      <c r="AD76" s="11">
        <v>1</v>
      </c>
    </row>
    <row r="77" spans="1:30" x14ac:dyDescent="0.2">
      <c r="A77" s="11">
        <v>75</v>
      </c>
      <c r="B77" s="34" t="s">
        <v>235</v>
      </c>
      <c r="C77" s="11" t="s">
        <v>160</v>
      </c>
      <c r="D77" s="34" t="s">
        <v>14</v>
      </c>
      <c r="E77" s="37"/>
      <c r="F77" s="11"/>
      <c r="G77" s="11"/>
      <c r="H77" s="14"/>
      <c r="I77" s="23">
        <v>0</v>
      </c>
      <c r="J77" s="11">
        <v>0</v>
      </c>
      <c r="K77" s="11">
        <v>0</v>
      </c>
      <c r="L77" s="11">
        <v>197</v>
      </c>
      <c r="M77" s="11">
        <f t="shared" si="9"/>
        <v>197</v>
      </c>
      <c r="N77" s="23">
        <v>1</v>
      </c>
      <c r="O77" s="37"/>
      <c r="P77" s="37"/>
      <c r="Q77" s="37"/>
      <c r="R77" s="37"/>
      <c r="S77" s="47">
        <v>0</v>
      </c>
      <c r="T77" s="37"/>
      <c r="U77" s="37"/>
      <c r="V77" s="37"/>
      <c r="W77" s="37"/>
      <c r="X77" s="24">
        <v>0</v>
      </c>
      <c r="Y77" s="37"/>
      <c r="Z77" s="37"/>
      <c r="AA77" s="37"/>
      <c r="AB77" s="11">
        <f t="shared" si="10"/>
        <v>0</v>
      </c>
      <c r="AC77" s="47">
        <v>0</v>
      </c>
      <c r="AD77" s="11">
        <v>1</v>
      </c>
    </row>
    <row r="78" spans="1:30" x14ac:dyDescent="0.2">
      <c r="A78" s="11">
        <v>76</v>
      </c>
      <c r="B78" s="31" t="s">
        <v>236</v>
      </c>
      <c r="C78" s="32" t="s">
        <v>160</v>
      </c>
      <c r="D78" s="31" t="s">
        <v>16</v>
      </c>
      <c r="E78" s="32">
        <v>411</v>
      </c>
      <c r="F78" s="32">
        <v>337</v>
      </c>
      <c r="G78" s="11"/>
      <c r="H78" s="14">
        <f>SUM(E78:G78)</f>
        <v>748</v>
      </c>
      <c r="I78" s="23">
        <v>1</v>
      </c>
      <c r="J78" s="11"/>
      <c r="K78" s="11"/>
      <c r="L78" s="11"/>
      <c r="M78" s="11">
        <f t="shared" si="9"/>
        <v>0</v>
      </c>
      <c r="N78" s="23">
        <v>0</v>
      </c>
      <c r="O78" s="37"/>
      <c r="P78" s="37"/>
      <c r="Q78" s="37"/>
      <c r="R78" s="37"/>
      <c r="S78" s="47">
        <v>0</v>
      </c>
      <c r="T78" s="37"/>
      <c r="U78" s="37"/>
      <c r="V78" s="37"/>
      <c r="W78" s="37"/>
      <c r="X78" s="24">
        <v>0</v>
      </c>
      <c r="Y78" s="37"/>
      <c r="Z78" s="37"/>
      <c r="AA78" s="37"/>
      <c r="AB78" s="11">
        <f t="shared" si="10"/>
        <v>0</v>
      </c>
      <c r="AC78" s="47">
        <v>0</v>
      </c>
      <c r="AD78" s="11">
        <v>1</v>
      </c>
    </row>
    <row r="79" spans="1:30" x14ac:dyDescent="0.2">
      <c r="A79" s="11">
        <v>77</v>
      </c>
      <c r="B79" s="31" t="s">
        <v>237</v>
      </c>
      <c r="C79" s="32" t="s">
        <v>160</v>
      </c>
      <c r="D79" s="31" t="s">
        <v>16</v>
      </c>
      <c r="E79" s="32">
        <v>456</v>
      </c>
      <c r="F79" s="32">
        <v>397</v>
      </c>
      <c r="G79" s="11">
        <v>240</v>
      </c>
      <c r="H79" s="14">
        <f>SUM(E79:G79)</f>
        <v>1093</v>
      </c>
      <c r="I79" s="23">
        <v>1</v>
      </c>
      <c r="J79" s="11"/>
      <c r="K79" s="11"/>
      <c r="L79" s="11"/>
      <c r="M79" s="11">
        <f t="shared" si="9"/>
        <v>0</v>
      </c>
      <c r="N79" s="23">
        <v>0</v>
      </c>
      <c r="O79" s="37"/>
      <c r="P79" s="37"/>
      <c r="Q79" s="37"/>
      <c r="R79" s="37"/>
      <c r="S79" s="47">
        <v>0</v>
      </c>
      <c r="T79" s="37"/>
      <c r="U79" s="37"/>
      <c r="V79" s="37"/>
      <c r="W79" s="37"/>
      <c r="X79" s="24">
        <v>0</v>
      </c>
      <c r="Y79" s="37"/>
      <c r="Z79" s="37"/>
      <c r="AA79" s="37"/>
      <c r="AB79" s="11">
        <f t="shared" si="10"/>
        <v>0</v>
      </c>
      <c r="AC79" s="47">
        <v>0</v>
      </c>
      <c r="AD79" s="11">
        <v>1</v>
      </c>
    </row>
    <row r="80" spans="1:30" x14ac:dyDescent="0.2">
      <c r="A80" s="11">
        <v>78</v>
      </c>
      <c r="B80" s="31" t="s">
        <v>238</v>
      </c>
      <c r="C80" s="32" t="s">
        <v>160</v>
      </c>
      <c r="D80" s="31" t="s">
        <v>16</v>
      </c>
      <c r="E80" s="32">
        <v>391</v>
      </c>
      <c r="F80" s="32">
        <v>432</v>
      </c>
      <c r="G80" s="11"/>
      <c r="H80" s="14">
        <f>SUM(E80:G80)</f>
        <v>823</v>
      </c>
      <c r="I80" s="23">
        <v>1</v>
      </c>
      <c r="J80" s="11"/>
      <c r="K80" s="11"/>
      <c r="L80" s="11"/>
      <c r="M80" s="11">
        <f t="shared" si="9"/>
        <v>0</v>
      </c>
      <c r="N80" s="47">
        <v>0</v>
      </c>
      <c r="O80" s="37"/>
      <c r="P80" s="37"/>
      <c r="Q80" s="37"/>
      <c r="R80" s="37"/>
      <c r="S80" s="47">
        <v>0</v>
      </c>
      <c r="T80" s="37"/>
      <c r="U80" s="37"/>
      <c r="V80" s="37"/>
      <c r="W80" s="37"/>
      <c r="X80" s="24">
        <v>0</v>
      </c>
      <c r="Y80" s="37"/>
      <c r="Z80" s="37"/>
      <c r="AA80" s="37"/>
      <c r="AB80" s="11">
        <f t="shared" si="10"/>
        <v>0</v>
      </c>
      <c r="AC80" s="47">
        <v>0</v>
      </c>
      <c r="AD80" s="11">
        <v>1</v>
      </c>
    </row>
    <row r="81" spans="1:30" x14ac:dyDescent="0.2">
      <c r="A81" s="11">
        <v>79</v>
      </c>
      <c r="B81" s="34" t="s">
        <v>239</v>
      </c>
      <c r="C81" s="11" t="s">
        <v>160</v>
      </c>
      <c r="D81" s="34" t="s">
        <v>66</v>
      </c>
      <c r="E81" s="37"/>
      <c r="F81" s="11"/>
      <c r="G81" s="11">
        <v>343</v>
      </c>
      <c r="H81" s="14">
        <f>SUM(E81:G81)</f>
        <v>343</v>
      </c>
      <c r="I81" s="23">
        <v>1</v>
      </c>
      <c r="J81" s="11"/>
      <c r="K81" s="11"/>
      <c r="L81" s="11"/>
      <c r="M81" s="11">
        <f t="shared" si="9"/>
        <v>0</v>
      </c>
      <c r="N81" s="23">
        <v>0</v>
      </c>
      <c r="O81" s="37"/>
      <c r="P81" s="37"/>
      <c r="Q81" s="37"/>
      <c r="R81" s="37"/>
      <c r="S81" s="47">
        <v>0</v>
      </c>
      <c r="T81" s="37"/>
      <c r="U81" s="37"/>
      <c r="V81" s="37"/>
      <c r="W81" s="37"/>
      <c r="X81" s="24">
        <v>0</v>
      </c>
      <c r="Y81" s="37"/>
      <c r="Z81" s="37"/>
      <c r="AA81" s="37"/>
      <c r="AB81" s="11">
        <f t="shared" si="10"/>
        <v>0</v>
      </c>
      <c r="AC81" s="47">
        <v>0</v>
      </c>
      <c r="AD81" s="11">
        <v>1</v>
      </c>
    </row>
  </sheetData>
  <mergeCells count="6">
    <mergeCell ref="B2:D2"/>
    <mergeCell ref="E1:H1"/>
    <mergeCell ref="J1:N1"/>
    <mergeCell ref="O1:S1"/>
    <mergeCell ref="T1:W1"/>
    <mergeCell ref="Y1:AC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39"/>
  <sheetViews>
    <sheetView zoomScaleNormal="100" workbookViewId="0">
      <selection activeCell="Z1" activeCellId="1" sqref="A16:XFD16 Z1"/>
    </sheetView>
  </sheetViews>
  <sheetFormatPr baseColWidth="10" defaultColWidth="9.140625" defaultRowHeight="12.75" x14ac:dyDescent="0.2"/>
  <cols>
    <col min="1" max="1" width="3" style="6" customWidth="1"/>
    <col min="2" max="2" width="22.5703125" style="10" customWidth="1"/>
    <col min="3" max="3" width="4.42578125" style="6" customWidth="1"/>
    <col min="4" max="4" width="3.42578125" style="6" customWidth="1"/>
    <col min="5" max="5" width="41.5703125" style="10" customWidth="1"/>
    <col min="6" max="6" width="3.5703125" style="10" customWidth="1"/>
    <col min="7" max="7" width="4.85546875" style="10" customWidth="1"/>
    <col min="8" max="8" width="5" style="10" customWidth="1"/>
    <col min="9" max="9" width="4.42578125" style="10" customWidth="1"/>
    <col min="10" max="10" width="3.5703125" style="8" customWidth="1"/>
    <col min="11" max="11" width="3.5703125" style="10" customWidth="1"/>
    <col min="12" max="12" width="5.28515625" style="10" customWidth="1"/>
    <col min="13" max="13" width="5" style="10" customWidth="1"/>
    <col min="14" max="14" width="4.42578125" style="10" customWidth="1"/>
    <col min="15" max="16" width="3.5703125" style="10" customWidth="1"/>
    <col min="17" max="17" width="5" style="10" customWidth="1"/>
    <col min="18" max="18" width="4.5703125" style="10" customWidth="1"/>
    <col min="19" max="19" width="4.42578125" style="10" customWidth="1"/>
    <col min="20" max="20" width="3.5703125" style="10" customWidth="1"/>
    <col min="21" max="23" width="4.5703125" style="10" customWidth="1"/>
    <col min="24" max="24" width="5.42578125" style="10" customWidth="1"/>
    <col min="25" max="25" width="4.5703125" style="6" customWidth="1"/>
    <col min="26" max="26" width="3.7109375" style="10" customWidth="1"/>
    <col min="27" max="27" width="4.140625" style="10" customWidth="1"/>
    <col min="28" max="28" width="4.42578125" style="10" customWidth="1"/>
    <col min="29" max="29" width="4.5703125" style="10" customWidth="1"/>
    <col min="30" max="30" width="5.28515625" style="6" customWidth="1"/>
    <col min="31" max="31" width="6.140625" style="8" customWidth="1"/>
    <col min="32" max="1022" width="11.5703125" style="10"/>
    <col min="1023" max="1025" width="8.7109375" customWidth="1"/>
  </cols>
  <sheetData>
    <row r="1" spans="1:31" ht="12.75" customHeight="1" x14ac:dyDescent="0.2">
      <c r="B1" s="13"/>
      <c r="C1" s="13"/>
      <c r="D1" s="13"/>
      <c r="E1" s="13"/>
      <c r="F1" s="5" t="s">
        <v>0</v>
      </c>
      <c r="G1" s="5"/>
      <c r="H1" s="5"/>
      <c r="I1" s="5"/>
      <c r="J1" s="14"/>
      <c r="K1" s="4" t="s">
        <v>1</v>
      </c>
      <c r="L1" s="4"/>
      <c r="M1" s="4"/>
      <c r="N1" s="4"/>
      <c r="O1" s="4"/>
      <c r="P1" s="3" t="s">
        <v>2</v>
      </c>
      <c r="Q1" s="3"/>
      <c r="R1" s="3"/>
      <c r="S1" s="3"/>
      <c r="T1" s="3"/>
      <c r="U1" s="4" t="s">
        <v>158</v>
      </c>
      <c r="V1" s="4"/>
      <c r="W1" s="4"/>
      <c r="X1" s="4"/>
      <c r="Z1" s="4" t="s">
        <v>4</v>
      </c>
      <c r="AA1" s="4"/>
      <c r="AB1" s="4"/>
      <c r="AC1" s="4"/>
      <c r="AD1" s="4"/>
      <c r="AE1" s="18" t="s">
        <v>95</v>
      </c>
    </row>
    <row r="2" spans="1:31" ht="12.75" customHeight="1" x14ac:dyDescent="0.2">
      <c r="A2" s="11"/>
      <c r="B2" s="5" t="s">
        <v>5</v>
      </c>
      <c r="C2" s="5"/>
      <c r="D2" s="5"/>
      <c r="E2" s="5"/>
      <c r="F2" s="16" t="s">
        <v>6</v>
      </c>
      <c r="G2" s="15" t="s">
        <v>7</v>
      </c>
      <c r="H2" s="15" t="s">
        <v>8</v>
      </c>
      <c r="I2" s="15" t="s">
        <v>9</v>
      </c>
      <c r="J2" s="17" t="s">
        <v>10</v>
      </c>
      <c r="K2" s="16" t="s">
        <v>6</v>
      </c>
      <c r="L2" s="15" t="s">
        <v>7</v>
      </c>
      <c r="M2" s="15" t="s">
        <v>8</v>
      </c>
      <c r="N2" s="15" t="s">
        <v>9</v>
      </c>
      <c r="O2" s="17" t="s">
        <v>11</v>
      </c>
      <c r="P2" s="16" t="s">
        <v>6</v>
      </c>
      <c r="Q2" s="15" t="s">
        <v>8</v>
      </c>
      <c r="R2" s="15" t="s">
        <v>7</v>
      </c>
      <c r="S2" s="15" t="s">
        <v>9</v>
      </c>
      <c r="T2" s="17" t="s">
        <v>11</v>
      </c>
      <c r="U2" s="16" t="s">
        <v>6</v>
      </c>
      <c r="V2" s="15" t="s">
        <v>7</v>
      </c>
      <c r="W2" s="15" t="s">
        <v>8</v>
      </c>
      <c r="X2" s="15" t="s">
        <v>9</v>
      </c>
      <c r="Y2" s="17" t="s">
        <v>11</v>
      </c>
      <c r="Z2" s="11" t="s">
        <v>6</v>
      </c>
      <c r="AA2" s="11" t="s">
        <v>7</v>
      </c>
      <c r="AB2" s="11" t="s">
        <v>8</v>
      </c>
      <c r="AC2" s="11" t="s">
        <v>9</v>
      </c>
      <c r="AD2" s="17" t="s">
        <v>11</v>
      </c>
      <c r="AE2" s="14" t="s">
        <v>96</v>
      </c>
    </row>
    <row r="3" spans="1:31" x14ac:dyDescent="0.2">
      <c r="A3" s="19">
        <v>1</v>
      </c>
      <c r="B3" s="30" t="s">
        <v>240</v>
      </c>
      <c r="C3" s="21">
        <v>2005</v>
      </c>
      <c r="D3" s="21" t="s">
        <v>241</v>
      </c>
      <c r="E3" s="30" t="s">
        <v>30</v>
      </c>
      <c r="F3" s="30">
        <v>560</v>
      </c>
      <c r="G3" s="30">
        <v>628</v>
      </c>
      <c r="H3" s="30">
        <v>410</v>
      </c>
      <c r="I3" s="26">
        <f>SUM(F3:H3)</f>
        <v>1598</v>
      </c>
      <c r="J3" s="23">
        <v>90</v>
      </c>
      <c r="K3" s="30"/>
      <c r="L3" s="30"/>
      <c r="M3" s="26"/>
      <c r="N3" s="26">
        <f>K3+L3+M3</f>
        <v>0</v>
      </c>
      <c r="O3" s="23">
        <v>0</v>
      </c>
      <c r="P3" s="30">
        <v>707</v>
      </c>
      <c r="Q3" s="26">
        <v>697</v>
      </c>
      <c r="R3" s="26">
        <v>716</v>
      </c>
      <c r="S3" s="26">
        <f t="shared" ref="S3:S12" si="0">P3+Q3+R3</f>
        <v>2120</v>
      </c>
      <c r="T3" s="23">
        <v>100</v>
      </c>
      <c r="U3" s="30">
        <v>516</v>
      </c>
      <c r="V3" s="26">
        <v>732</v>
      </c>
      <c r="W3" s="26">
        <v>679</v>
      </c>
      <c r="X3" s="26">
        <f t="shared" ref="X3:X9" si="1">U3+V3+W3</f>
        <v>1927</v>
      </c>
      <c r="Y3" s="24">
        <v>90</v>
      </c>
      <c r="Z3" s="27">
        <v>832</v>
      </c>
      <c r="AA3" s="27">
        <v>741</v>
      </c>
      <c r="AB3" s="27">
        <v>564</v>
      </c>
      <c r="AC3" s="19">
        <f t="shared" ref="AC3:AC39" si="2">Z3+AA3+AB3</f>
        <v>2137</v>
      </c>
      <c r="AD3" s="24">
        <v>100</v>
      </c>
      <c r="AE3" s="22">
        <v>290</v>
      </c>
    </row>
    <row r="4" spans="1:31" x14ac:dyDescent="0.2">
      <c r="A4" s="19">
        <v>2</v>
      </c>
      <c r="B4" s="30" t="s">
        <v>242</v>
      </c>
      <c r="C4" s="30">
        <v>2005</v>
      </c>
      <c r="D4" s="30" t="s">
        <v>241</v>
      </c>
      <c r="E4" s="30" t="s">
        <v>16</v>
      </c>
      <c r="F4" s="26"/>
      <c r="G4" s="26"/>
      <c r="H4" s="26"/>
      <c r="I4" s="26"/>
      <c r="J4" s="23">
        <v>0</v>
      </c>
      <c r="K4" s="26"/>
      <c r="L4" s="26"/>
      <c r="M4" s="26"/>
      <c r="N4" s="26"/>
      <c r="O4" s="47">
        <v>0</v>
      </c>
      <c r="P4" s="30">
        <v>502</v>
      </c>
      <c r="Q4" s="26">
        <v>673</v>
      </c>
      <c r="R4" s="26">
        <v>783</v>
      </c>
      <c r="S4" s="26">
        <f t="shared" si="0"/>
        <v>1958</v>
      </c>
      <c r="T4" s="23">
        <v>90</v>
      </c>
      <c r="U4" s="30">
        <v>650</v>
      </c>
      <c r="V4" s="26">
        <v>723</v>
      </c>
      <c r="W4" s="26">
        <v>732</v>
      </c>
      <c r="X4" s="26">
        <f t="shared" si="1"/>
        <v>2105</v>
      </c>
      <c r="Y4" s="24">
        <v>100</v>
      </c>
      <c r="Z4" s="27">
        <v>767</v>
      </c>
      <c r="AA4" s="27">
        <v>792</v>
      </c>
      <c r="AB4" s="27">
        <v>473</v>
      </c>
      <c r="AC4" s="19">
        <f t="shared" si="2"/>
        <v>2032</v>
      </c>
      <c r="AD4" s="24">
        <v>90</v>
      </c>
      <c r="AE4" s="22">
        <f>AD4+Y4+T4</f>
        <v>280</v>
      </c>
    </row>
    <row r="5" spans="1:31" x14ac:dyDescent="0.2">
      <c r="A5" s="19">
        <v>3</v>
      </c>
      <c r="B5" s="30" t="s">
        <v>243</v>
      </c>
      <c r="C5" s="21">
        <v>2006</v>
      </c>
      <c r="D5" s="21" t="s">
        <v>241</v>
      </c>
      <c r="E5" s="30" t="s">
        <v>122</v>
      </c>
      <c r="F5" s="30">
        <v>490</v>
      </c>
      <c r="G5" s="30">
        <v>560</v>
      </c>
      <c r="H5" s="30">
        <v>554</v>
      </c>
      <c r="I5" s="26">
        <f t="shared" ref="I5:I11" si="3">SUM(F5:H5)</f>
        <v>1604</v>
      </c>
      <c r="J5" s="23">
        <v>100</v>
      </c>
      <c r="K5" s="30"/>
      <c r="L5" s="30"/>
      <c r="M5" s="26"/>
      <c r="N5" s="26">
        <f t="shared" ref="N5:N18" si="4">K5+L5+M5</f>
        <v>0</v>
      </c>
      <c r="O5" s="47">
        <v>0</v>
      </c>
      <c r="P5" s="30">
        <v>682</v>
      </c>
      <c r="Q5" s="26">
        <v>487</v>
      </c>
      <c r="R5" s="26">
        <v>592</v>
      </c>
      <c r="S5" s="26">
        <f t="shared" si="0"/>
        <v>1761</v>
      </c>
      <c r="T5" s="23">
        <v>80</v>
      </c>
      <c r="U5" s="30">
        <v>424</v>
      </c>
      <c r="V5" s="26">
        <v>619</v>
      </c>
      <c r="W5" s="26">
        <v>587</v>
      </c>
      <c r="X5" s="26">
        <f t="shared" si="1"/>
        <v>1630</v>
      </c>
      <c r="Y5" s="24">
        <v>80</v>
      </c>
      <c r="Z5" s="26"/>
      <c r="AA5" s="26"/>
      <c r="AB5" s="26"/>
      <c r="AC5" s="19">
        <f t="shared" si="2"/>
        <v>0</v>
      </c>
      <c r="AD5" s="24">
        <v>0</v>
      </c>
      <c r="AE5" s="22">
        <v>260</v>
      </c>
    </row>
    <row r="6" spans="1:31" x14ac:dyDescent="0.2">
      <c r="A6" s="19">
        <v>4</v>
      </c>
      <c r="B6" s="30" t="s">
        <v>244</v>
      </c>
      <c r="C6" s="21">
        <v>2005</v>
      </c>
      <c r="D6" s="21" t="s">
        <v>241</v>
      </c>
      <c r="E6" s="30" t="s">
        <v>19</v>
      </c>
      <c r="F6" s="30">
        <v>440</v>
      </c>
      <c r="G6" s="30">
        <v>591</v>
      </c>
      <c r="H6" s="30">
        <v>342</v>
      </c>
      <c r="I6" s="26">
        <f t="shared" si="3"/>
        <v>1373</v>
      </c>
      <c r="J6" s="23">
        <v>80</v>
      </c>
      <c r="K6" s="30">
        <v>697</v>
      </c>
      <c r="L6" s="30">
        <v>617</v>
      </c>
      <c r="M6" s="26">
        <v>421</v>
      </c>
      <c r="N6" s="26">
        <f t="shared" si="4"/>
        <v>1735</v>
      </c>
      <c r="O6" s="23">
        <v>100</v>
      </c>
      <c r="P6" s="30">
        <v>470</v>
      </c>
      <c r="Q6" s="26">
        <v>509</v>
      </c>
      <c r="R6" s="26">
        <v>544</v>
      </c>
      <c r="S6" s="26">
        <f t="shared" si="0"/>
        <v>1523</v>
      </c>
      <c r="T6" s="23">
        <v>70</v>
      </c>
      <c r="U6" s="30">
        <v>432</v>
      </c>
      <c r="V6" s="26">
        <v>612</v>
      </c>
      <c r="W6" s="26">
        <v>487</v>
      </c>
      <c r="X6" s="26">
        <f t="shared" si="1"/>
        <v>1531</v>
      </c>
      <c r="Y6" s="24">
        <v>75</v>
      </c>
      <c r="Z6" s="27">
        <v>765</v>
      </c>
      <c r="AA6" s="27">
        <v>617</v>
      </c>
      <c r="AB6" s="27">
        <v>537</v>
      </c>
      <c r="AC6" s="19">
        <f t="shared" si="2"/>
        <v>1919</v>
      </c>
      <c r="AD6" s="24">
        <v>80</v>
      </c>
      <c r="AE6" s="22">
        <v>260</v>
      </c>
    </row>
    <row r="7" spans="1:31" x14ac:dyDescent="0.2">
      <c r="A7" s="19">
        <v>5</v>
      </c>
      <c r="B7" s="30" t="s">
        <v>245</v>
      </c>
      <c r="C7" s="21">
        <v>2005</v>
      </c>
      <c r="D7" s="21" t="s">
        <v>241</v>
      </c>
      <c r="E7" s="30" t="s">
        <v>32</v>
      </c>
      <c r="F7" s="30">
        <v>376</v>
      </c>
      <c r="G7" s="30">
        <v>505</v>
      </c>
      <c r="H7" s="30">
        <v>461</v>
      </c>
      <c r="I7" s="26">
        <f t="shared" si="3"/>
        <v>1342</v>
      </c>
      <c r="J7" s="23">
        <v>75</v>
      </c>
      <c r="K7" s="30">
        <v>657</v>
      </c>
      <c r="L7" s="30">
        <v>592</v>
      </c>
      <c r="M7" s="26">
        <v>374</v>
      </c>
      <c r="N7" s="26">
        <f t="shared" si="4"/>
        <v>1623</v>
      </c>
      <c r="O7" s="23">
        <v>90</v>
      </c>
      <c r="P7" s="30">
        <v>553</v>
      </c>
      <c r="Q7" s="26">
        <v>455</v>
      </c>
      <c r="R7" s="26">
        <v>691</v>
      </c>
      <c r="S7" s="26">
        <f t="shared" si="0"/>
        <v>1699</v>
      </c>
      <c r="T7" s="23">
        <v>75</v>
      </c>
      <c r="U7" s="30">
        <v>336</v>
      </c>
      <c r="V7" s="26">
        <v>584</v>
      </c>
      <c r="W7" s="26">
        <v>452</v>
      </c>
      <c r="X7" s="26">
        <f t="shared" si="1"/>
        <v>1372</v>
      </c>
      <c r="Y7" s="24">
        <v>70</v>
      </c>
      <c r="Z7" s="27">
        <v>734</v>
      </c>
      <c r="AA7" s="27">
        <v>641</v>
      </c>
      <c r="AB7" s="27">
        <v>487</v>
      </c>
      <c r="AC7" s="19">
        <f t="shared" si="2"/>
        <v>1862</v>
      </c>
      <c r="AD7" s="24">
        <v>75</v>
      </c>
      <c r="AE7" s="22">
        <f>J7+O7+T7</f>
        <v>240</v>
      </c>
    </row>
    <row r="8" spans="1:31" x14ac:dyDescent="0.2">
      <c r="A8" s="19">
        <v>6</v>
      </c>
      <c r="B8" s="30" t="s">
        <v>246</v>
      </c>
      <c r="C8" s="21">
        <v>2006</v>
      </c>
      <c r="D8" s="21" t="s">
        <v>241</v>
      </c>
      <c r="E8" s="30" t="s">
        <v>66</v>
      </c>
      <c r="F8" s="30">
        <v>253</v>
      </c>
      <c r="G8" s="30">
        <v>433</v>
      </c>
      <c r="H8" s="30">
        <v>334</v>
      </c>
      <c r="I8" s="26">
        <f t="shared" si="3"/>
        <v>1020</v>
      </c>
      <c r="J8" s="23">
        <v>40</v>
      </c>
      <c r="K8" s="30">
        <v>480</v>
      </c>
      <c r="L8" s="30">
        <v>425</v>
      </c>
      <c r="M8" s="26">
        <v>423</v>
      </c>
      <c r="N8" s="26">
        <f t="shared" si="4"/>
        <v>1328</v>
      </c>
      <c r="O8" s="23">
        <v>55</v>
      </c>
      <c r="P8" s="26"/>
      <c r="Q8" s="26">
        <v>378</v>
      </c>
      <c r="R8" s="26">
        <v>504</v>
      </c>
      <c r="S8" s="26">
        <f t="shared" si="0"/>
        <v>882</v>
      </c>
      <c r="T8" s="23">
        <v>43</v>
      </c>
      <c r="U8" s="30">
        <v>247</v>
      </c>
      <c r="V8" s="26">
        <v>522</v>
      </c>
      <c r="W8" s="26">
        <v>349</v>
      </c>
      <c r="X8" s="26">
        <f t="shared" si="1"/>
        <v>1118</v>
      </c>
      <c r="Y8" s="24">
        <v>65</v>
      </c>
      <c r="Z8" s="27">
        <v>551</v>
      </c>
      <c r="AA8" s="27">
        <v>617</v>
      </c>
      <c r="AB8" s="27">
        <v>425</v>
      </c>
      <c r="AC8" s="19">
        <f t="shared" si="2"/>
        <v>1593</v>
      </c>
      <c r="AD8" s="24">
        <v>70</v>
      </c>
      <c r="AE8" s="22">
        <f>AD8+Y8+O8</f>
        <v>190</v>
      </c>
    </row>
    <row r="9" spans="1:31" x14ac:dyDescent="0.2">
      <c r="A9" s="19">
        <v>7</v>
      </c>
      <c r="B9" s="30" t="s">
        <v>247</v>
      </c>
      <c r="C9" s="21">
        <v>2005</v>
      </c>
      <c r="D9" s="21" t="s">
        <v>241</v>
      </c>
      <c r="E9" s="30" t="s">
        <v>30</v>
      </c>
      <c r="F9" s="30">
        <v>315</v>
      </c>
      <c r="G9" s="30">
        <v>462</v>
      </c>
      <c r="H9" s="30">
        <v>408</v>
      </c>
      <c r="I9" s="26">
        <f t="shared" si="3"/>
        <v>1185</v>
      </c>
      <c r="J9" s="23">
        <v>65</v>
      </c>
      <c r="K9" s="30">
        <v>505</v>
      </c>
      <c r="L9" s="30">
        <v>504</v>
      </c>
      <c r="M9" s="26">
        <v>307</v>
      </c>
      <c r="N9" s="26">
        <f t="shared" si="4"/>
        <v>1316</v>
      </c>
      <c r="O9" s="23">
        <v>52</v>
      </c>
      <c r="P9" s="30">
        <v>334</v>
      </c>
      <c r="Q9" s="26">
        <v>393</v>
      </c>
      <c r="R9" s="26">
        <v>504</v>
      </c>
      <c r="S9" s="26">
        <f t="shared" si="0"/>
        <v>1231</v>
      </c>
      <c r="T9" s="23">
        <v>60</v>
      </c>
      <c r="U9" s="30">
        <v>180</v>
      </c>
      <c r="V9" s="26">
        <v>423</v>
      </c>
      <c r="W9" s="26">
        <v>423</v>
      </c>
      <c r="X9" s="26">
        <f t="shared" si="1"/>
        <v>1026</v>
      </c>
      <c r="Y9" s="24">
        <v>60</v>
      </c>
      <c r="Z9" s="27">
        <v>489</v>
      </c>
      <c r="AA9" s="27">
        <v>504</v>
      </c>
      <c r="AB9" s="27">
        <v>273</v>
      </c>
      <c r="AC9" s="19">
        <f t="shared" si="2"/>
        <v>1266</v>
      </c>
      <c r="AD9" s="24">
        <v>49</v>
      </c>
      <c r="AE9" s="22">
        <v>185</v>
      </c>
    </row>
    <row r="10" spans="1:31" x14ac:dyDescent="0.2">
      <c r="A10" s="19">
        <v>8</v>
      </c>
      <c r="B10" s="30" t="s">
        <v>248</v>
      </c>
      <c r="C10" s="21">
        <v>2005</v>
      </c>
      <c r="D10" s="21" t="s">
        <v>241</v>
      </c>
      <c r="E10" s="30" t="s">
        <v>32</v>
      </c>
      <c r="F10" s="30">
        <v>295</v>
      </c>
      <c r="G10" s="30">
        <v>479</v>
      </c>
      <c r="H10" s="30">
        <v>359</v>
      </c>
      <c r="I10" s="26">
        <f t="shared" si="3"/>
        <v>1133</v>
      </c>
      <c r="J10" s="23">
        <v>55</v>
      </c>
      <c r="K10" s="30">
        <v>563</v>
      </c>
      <c r="L10" s="30">
        <v>504</v>
      </c>
      <c r="M10" s="26">
        <v>173</v>
      </c>
      <c r="N10" s="26">
        <f t="shared" si="4"/>
        <v>1240</v>
      </c>
      <c r="O10" s="23">
        <v>46</v>
      </c>
      <c r="P10" s="30">
        <v>607</v>
      </c>
      <c r="Q10" s="26">
        <v>368</v>
      </c>
      <c r="R10" s="26">
        <v>544</v>
      </c>
      <c r="S10" s="26">
        <f t="shared" si="0"/>
        <v>1519</v>
      </c>
      <c r="T10" s="23">
        <v>65</v>
      </c>
      <c r="U10" s="26"/>
      <c r="V10" s="26"/>
      <c r="W10" s="26"/>
      <c r="X10" s="26"/>
      <c r="Y10" s="24">
        <v>0</v>
      </c>
      <c r="Z10" s="27">
        <v>527</v>
      </c>
      <c r="AA10" s="27">
        <v>568</v>
      </c>
      <c r="AB10" s="27">
        <v>378</v>
      </c>
      <c r="AC10" s="19">
        <f t="shared" si="2"/>
        <v>1473</v>
      </c>
      <c r="AD10" s="24">
        <v>65</v>
      </c>
      <c r="AE10" s="22">
        <f>AD10+T10+J10</f>
        <v>185</v>
      </c>
    </row>
    <row r="11" spans="1:31" x14ac:dyDescent="0.2">
      <c r="A11" s="19">
        <v>9</v>
      </c>
      <c r="B11" s="30" t="s">
        <v>249</v>
      </c>
      <c r="C11" s="21">
        <v>2005</v>
      </c>
      <c r="D11" s="21" t="s">
        <v>241</v>
      </c>
      <c r="E11" s="30" t="s">
        <v>30</v>
      </c>
      <c r="F11" s="30">
        <v>262</v>
      </c>
      <c r="G11" s="30">
        <v>390</v>
      </c>
      <c r="H11" s="30">
        <v>489</v>
      </c>
      <c r="I11" s="26">
        <f t="shared" si="3"/>
        <v>1141</v>
      </c>
      <c r="J11" s="23">
        <v>60</v>
      </c>
      <c r="K11" s="30">
        <v>451</v>
      </c>
      <c r="L11" s="30">
        <v>544</v>
      </c>
      <c r="M11" s="26">
        <v>406</v>
      </c>
      <c r="N11" s="26">
        <f t="shared" si="4"/>
        <v>1401</v>
      </c>
      <c r="O11" s="23">
        <v>65</v>
      </c>
      <c r="P11" s="30">
        <v>98</v>
      </c>
      <c r="Q11" s="26">
        <v>452</v>
      </c>
      <c r="R11" s="26">
        <v>425</v>
      </c>
      <c r="S11" s="26">
        <f t="shared" si="0"/>
        <v>975</v>
      </c>
      <c r="T11" s="23">
        <v>49</v>
      </c>
      <c r="U11" s="26"/>
      <c r="V11" s="26"/>
      <c r="W11" s="26"/>
      <c r="X11" s="26"/>
      <c r="Y11" s="24">
        <v>0</v>
      </c>
      <c r="Z11" s="27">
        <v>492</v>
      </c>
      <c r="AA11" s="27">
        <v>544</v>
      </c>
      <c r="AB11" s="27">
        <v>360</v>
      </c>
      <c r="AC11" s="19">
        <f t="shared" si="2"/>
        <v>1396</v>
      </c>
      <c r="AD11" s="24">
        <v>55</v>
      </c>
      <c r="AE11" s="22">
        <f>AD11+O11+J11</f>
        <v>180</v>
      </c>
    </row>
    <row r="12" spans="1:31" x14ac:dyDescent="0.2">
      <c r="A12" s="19">
        <v>10</v>
      </c>
      <c r="B12" s="26" t="s">
        <v>250</v>
      </c>
      <c r="C12" s="19">
        <v>2005</v>
      </c>
      <c r="D12" s="19" t="s">
        <v>241</v>
      </c>
      <c r="E12" s="26" t="s">
        <v>66</v>
      </c>
      <c r="F12" s="26"/>
      <c r="G12" s="26"/>
      <c r="H12" s="26"/>
      <c r="I12" s="26"/>
      <c r="J12" s="23">
        <v>0</v>
      </c>
      <c r="K12" s="26">
        <v>522</v>
      </c>
      <c r="L12" s="26">
        <v>641</v>
      </c>
      <c r="M12" s="26">
        <v>398</v>
      </c>
      <c r="N12" s="26">
        <f t="shared" si="4"/>
        <v>1561</v>
      </c>
      <c r="O12" s="23">
        <v>75</v>
      </c>
      <c r="P12" s="30">
        <v>231</v>
      </c>
      <c r="Q12" s="26">
        <v>455</v>
      </c>
      <c r="R12" s="26">
        <v>544</v>
      </c>
      <c r="S12" s="26">
        <f t="shared" si="0"/>
        <v>1230</v>
      </c>
      <c r="T12" s="23">
        <v>55</v>
      </c>
      <c r="U12" s="30"/>
      <c r="V12" s="26"/>
      <c r="W12" s="26">
        <v>502</v>
      </c>
      <c r="X12" s="26">
        <f>U12+V12+W12</f>
        <v>502</v>
      </c>
      <c r="Y12" s="24">
        <v>43</v>
      </c>
      <c r="Z12" s="27">
        <v>537</v>
      </c>
      <c r="AA12" s="27">
        <v>0</v>
      </c>
      <c r="AB12" s="27">
        <v>541</v>
      </c>
      <c r="AC12" s="19">
        <f t="shared" si="2"/>
        <v>1078</v>
      </c>
      <c r="AD12" s="24">
        <v>40</v>
      </c>
      <c r="AE12" s="22">
        <v>173</v>
      </c>
    </row>
    <row r="13" spans="1:31" x14ac:dyDescent="0.2">
      <c r="A13" s="19">
        <v>11</v>
      </c>
      <c r="B13" s="30" t="s">
        <v>251</v>
      </c>
      <c r="C13" s="21">
        <v>2005</v>
      </c>
      <c r="D13" s="21" t="s">
        <v>241</v>
      </c>
      <c r="E13" s="30" t="s">
        <v>30</v>
      </c>
      <c r="F13" s="30">
        <v>366</v>
      </c>
      <c r="G13" s="30">
        <v>390</v>
      </c>
      <c r="H13" s="30">
        <v>360</v>
      </c>
      <c r="I13" s="26">
        <f>SUM(F13:H13)</f>
        <v>1116</v>
      </c>
      <c r="J13" s="23">
        <v>52</v>
      </c>
      <c r="K13" s="30">
        <v>465</v>
      </c>
      <c r="L13" s="30">
        <v>348</v>
      </c>
      <c r="M13" s="26">
        <v>415</v>
      </c>
      <c r="N13" s="26">
        <f t="shared" si="4"/>
        <v>1228</v>
      </c>
      <c r="O13" s="23">
        <v>43</v>
      </c>
      <c r="P13" s="26"/>
      <c r="Q13" s="26"/>
      <c r="R13" s="26"/>
      <c r="S13" s="26"/>
      <c r="T13" s="47">
        <v>0</v>
      </c>
      <c r="U13" s="26"/>
      <c r="V13" s="26"/>
      <c r="W13" s="26"/>
      <c r="X13" s="26"/>
      <c r="Y13" s="24">
        <v>0</v>
      </c>
      <c r="Z13" s="27">
        <v>482</v>
      </c>
      <c r="AA13" s="27">
        <v>504</v>
      </c>
      <c r="AB13" s="27">
        <v>421</v>
      </c>
      <c r="AC13" s="19">
        <f t="shared" si="2"/>
        <v>1407</v>
      </c>
      <c r="AD13" s="24">
        <v>60</v>
      </c>
      <c r="AE13" s="22">
        <f>AD13+O13+J13</f>
        <v>155</v>
      </c>
    </row>
    <row r="14" spans="1:31" x14ac:dyDescent="0.2">
      <c r="A14" s="19">
        <v>12</v>
      </c>
      <c r="B14" s="30" t="s">
        <v>252</v>
      </c>
      <c r="C14" s="21">
        <v>2005</v>
      </c>
      <c r="D14" s="21" t="s">
        <v>241</v>
      </c>
      <c r="E14" s="30" t="s">
        <v>30</v>
      </c>
      <c r="F14" s="30">
        <v>315</v>
      </c>
      <c r="G14" s="30">
        <v>450</v>
      </c>
      <c r="H14" s="30">
        <v>299</v>
      </c>
      <c r="I14" s="26">
        <f>SUM(F14:H14)</f>
        <v>1064</v>
      </c>
      <c r="J14" s="23">
        <v>43</v>
      </c>
      <c r="K14" s="30">
        <v>620</v>
      </c>
      <c r="L14" s="30">
        <v>425</v>
      </c>
      <c r="M14" s="26">
        <v>309</v>
      </c>
      <c r="N14" s="26">
        <f t="shared" si="4"/>
        <v>1354</v>
      </c>
      <c r="O14" s="23">
        <v>60</v>
      </c>
      <c r="P14" s="30">
        <v>223</v>
      </c>
      <c r="Q14" s="26">
        <v>318</v>
      </c>
      <c r="R14" s="26">
        <v>425</v>
      </c>
      <c r="S14" s="26">
        <f>P14+Q14+R14</f>
        <v>966</v>
      </c>
      <c r="T14" s="23">
        <v>46</v>
      </c>
      <c r="U14" s="26"/>
      <c r="V14" s="26"/>
      <c r="W14" s="26"/>
      <c r="X14" s="26"/>
      <c r="Y14" s="24">
        <v>0</v>
      </c>
      <c r="Z14" s="27">
        <v>640</v>
      </c>
      <c r="AA14" s="27">
        <v>348</v>
      </c>
      <c r="AB14" s="27">
        <v>261</v>
      </c>
      <c r="AC14" s="19">
        <f t="shared" si="2"/>
        <v>1249</v>
      </c>
      <c r="AD14" s="24">
        <v>46</v>
      </c>
      <c r="AE14" s="22">
        <f>AD14+T14+O14</f>
        <v>152</v>
      </c>
    </row>
    <row r="15" spans="1:31" x14ac:dyDescent="0.2">
      <c r="A15" s="19">
        <v>13</v>
      </c>
      <c r="B15" s="30" t="s">
        <v>253</v>
      </c>
      <c r="C15" s="21">
        <v>2006</v>
      </c>
      <c r="D15" s="21" t="s">
        <v>241</v>
      </c>
      <c r="E15" s="30" t="s">
        <v>32</v>
      </c>
      <c r="F15" s="30">
        <v>348</v>
      </c>
      <c r="G15" s="30">
        <v>509</v>
      </c>
      <c r="H15" s="30">
        <v>251</v>
      </c>
      <c r="I15" s="26">
        <f>SUM(F15:H15)</f>
        <v>1108</v>
      </c>
      <c r="J15" s="23">
        <v>49</v>
      </c>
      <c r="K15" s="30">
        <v>470</v>
      </c>
      <c r="L15" s="30">
        <v>348</v>
      </c>
      <c r="M15" s="26">
        <v>289</v>
      </c>
      <c r="N15" s="26">
        <f t="shared" si="4"/>
        <v>1107</v>
      </c>
      <c r="O15" s="23">
        <v>37</v>
      </c>
      <c r="P15" s="26"/>
      <c r="Q15" s="26"/>
      <c r="R15" s="26"/>
      <c r="S15" s="26"/>
      <c r="T15" s="47">
        <v>0</v>
      </c>
      <c r="U15" s="30">
        <v>266</v>
      </c>
      <c r="V15" s="26">
        <v>462</v>
      </c>
      <c r="W15" s="26">
        <v>298</v>
      </c>
      <c r="X15" s="26">
        <f>U15+V15+W15</f>
        <v>1026</v>
      </c>
      <c r="Y15" s="24">
        <v>60</v>
      </c>
      <c r="Z15" s="27">
        <v>476</v>
      </c>
      <c r="AA15" s="27">
        <v>504</v>
      </c>
      <c r="AB15" s="27">
        <v>258</v>
      </c>
      <c r="AC15" s="19">
        <f t="shared" si="2"/>
        <v>1238</v>
      </c>
      <c r="AD15" s="24">
        <v>43</v>
      </c>
      <c r="AE15" s="22">
        <f>J15+Y15+AD15</f>
        <v>152</v>
      </c>
    </row>
    <row r="16" spans="1:31" x14ac:dyDescent="0.2">
      <c r="A16" s="19">
        <v>14</v>
      </c>
      <c r="B16" s="30" t="s">
        <v>254</v>
      </c>
      <c r="C16" s="21">
        <v>2005</v>
      </c>
      <c r="D16" s="21" t="s">
        <v>241</v>
      </c>
      <c r="E16" s="30" t="s">
        <v>22</v>
      </c>
      <c r="F16" s="30">
        <v>199</v>
      </c>
      <c r="G16" s="30">
        <v>423</v>
      </c>
      <c r="H16" s="30">
        <v>164</v>
      </c>
      <c r="I16" s="26">
        <f>SUM(F16:H16)</f>
        <v>786</v>
      </c>
      <c r="J16" s="23">
        <v>31</v>
      </c>
      <c r="K16" s="30">
        <v>592</v>
      </c>
      <c r="L16" s="30">
        <v>716</v>
      </c>
      <c r="M16" s="26">
        <v>274</v>
      </c>
      <c r="N16" s="26">
        <f t="shared" si="4"/>
        <v>1582</v>
      </c>
      <c r="O16" s="23">
        <v>80</v>
      </c>
      <c r="P16" s="26"/>
      <c r="Q16" s="26"/>
      <c r="R16" s="26"/>
      <c r="S16" s="26"/>
      <c r="T16" s="47">
        <v>0</v>
      </c>
      <c r="U16" s="26"/>
      <c r="V16" s="26"/>
      <c r="W16" s="26"/>
      <c r="X16" s="26"/>
      <c r="Y16" s="24">
        <v>0</v>
      </c>
      <c r="Z16" s="26"/>
      <c r="AA16" s="26"/>
      <c r="AB16" s="26"/>
      <c r="AC16" s="19">
        <f t="shared" si="2"/>
        <v>0</v>
      </c>
      <c r="AD16" s="24">
        <v>0</v>
      </c>
      <c r="AE16" s="22">
        <v>111</v>
      </c>
    </row>
    <row r="17" spans="1:31" x14ac:dyDescent="0.2">
      <c r="A17" s="19">
        <v>15</v>
      </c>
      <c r="B17" s="26" t="s">
        <v>255</v>
      </c>
      <c r="C17" s="19">
        <v>2006</v>
      </c>
      <c r="D17" s="19" t="s">
        <v>241</v>
      </c>
      <c r="E17" s="26" t="s">
        <v>66</v>
      </c>
      <c r="F17" s="26"/>
      <c r="G17" s="26"/>
      <c r="H17" s="26"/>
      <c r="I17" s="26"/>
      <c r="J17" s="23">
        <v>0</v>
      </c>
      <c r="K17" s="26">
        <v>395</v>
      </c>
      <c r="L17" s="26">
        <v>504</v>
      </c>
      <c r="M17" s="26">
        <v>378</v>
      </c>
      <c r="N17" s="26">
        <f t="shared" si="4"/>
        <v>1277</v>
      </c>
      <c r="O17" s="23">
        <v>49</v>
      </c>
      <c r="P17" s="30">
        <v>16</v>
      </c>
      <c r="Q17" s="26">
        <v>403</v>
      </c>
      <c r="R17" s="26">
        <v>641</v>
      </c>
      <c r="S17" s="26">
        <f>P17+Q17+R17</f>
        <v>1060</v>
      </c>
      <c r="T17" s="23">
        <v>52</v>
      </c>
      <c r="U17" s="26"/>
      <c r="V17" s="26"/>
      <c r="W17" s="26"/>
      <c r="X17" s="26"/>
      <c r="Y17" s="24">
        <v>0</v>
      </c>
      <c r="Z17" s="26"/>
      <c r="AA17" s="26"/>
      <c r="AB17" s="26"/>
      <c r="AC17" s="19">
        <f t="shared" si="2"/>
        <v>0</v>
      </c>
      <c r="AD17" s="24">
        <v>0</v>
      </c>
      <c r="AE17" s="22">
        <v>101</v>
      </c>
    </row>
    <row r="18" spans="1:31" x14ac:dyDescent="0.2">
      <c r="A18" s="19">
        <v>16</v>
      </c>
      <c r="B18" s="30" t="s">
        <v>256</v>
      </c>
      <c r="C18" s="21">
        <v>2006</v>
      </c>
      <c r="D18" s="21" t="s">
        <v>241</v>
      </c>
      <c r="E18" s="30" t="s">
        <v>32</v>
      </c>
      <c r="F18" s="30">
        <v>125</v>
      </c>
      <c r="G18" s="30">
        <v>316</v>
      </c>
      <c r="H18" s="30">
        <v>268</v>
      </c>
      <c r="I18" s="26">
        <f>SUM(F18:H18)</f>
        <v>709</v>
      </c>
      <c r="J18" s="23">
        <v>28</v>
      </c>
      <c r="K18" s="30">
        <v>161</v>
      </c>
      <c r="L18" s="30">
        <v>0</v>
      </c>
      <c r="M18" s="26">
        <v>346</v>
      </c>
      <c r="N18" s="26">
        <f t="shared" si="4"/>
        <v>507</v>
      </c>
      <c r="O18" s="23">
        <v>20</v>
      </c>
      <c r="P18" s="30">
        <v>9</v>
      </c>
      <c r="Q18" s="26">
        <v>263</v>
      </c>
      <c r="R18" s="26">
        <v>348</v>
      </c>
      <c r="S18" s="26">
        <f>P18+Q18+R18</f>
        <v>620</v>
      </c>
      <c r="T18" s="23">
        <v>34</v>
      </c>
      <c r="U18" s="26"/>
      <c r="V18" s="26"/>
      <c r="W18" s="26"/>
      <c r="X18" s="26"/>
      <c r="Y18" s="24">
        <v>0</v>
      </c>
      <c r="Z18" s="27">
        <v>223</v>
      </c>
      <c r="AA18" s="27">
        <v>348</v>
      </c>
      <c r="AB18" s="27">
        <v>388</v>
      </c>
      <c r="AC18" s="19">
        <f t="shared" si="2"/>
        <v>959</v>
      </c>
      <c r="AD18" s="24">
        <v>37</v>
      </c>
      <c r="AE18" s="22">
        <f>AD18+T18+J18</f>
        <v>99</v>
      </c>
    </row>
    <row r="19" spans="1:31" x14ac:dyDescent="0.2">
      <c r="A19" s="19">
        <v>17</v>
      </c>
      <c r="B19" s="30" t="s">
        <v>257</v>
      </c>
      <c r="C19" s="30">
        <v>2006</v>
      </c>
      <c r="D19" s="30" t="s">
        <v>241</v>
      </c>
      <c r="E19" s="30" t="s">
        <v>66</v>
      </c>
      <c r="F19" s="26"/>
      <c r="G19" s="26"/>
      <c r="H19" s="26"/>
      <c r="I19" s="26"/>
      <c r="J19" s="23">
        <v>0</v>
      </c>
      <c r="K19" s="26"/>
      <c r="L19" s="26"/>
      <c r="M19" s="26"/>
      <c r="N19" s="26"/>
      <c r="O19" s="47">
        <v>0</v>
      </c>
      <c r="P19" s="30">
        <v>29</v>
      </c>
      <c r="Q19" s="26">
        <v>286</v>
      </c>
      <c r="R19" s="26">
        <v>425</v>
      </c>
      <c r="S19" s="26">
        <f>P19+Q19+R19</f>
        <v>740</v>
      </c>
      <c r="T19" s="23">
        <v>40</v>
      </c>
      <c r="U19" s="30">
        <v>218</v>
      </c>
      <c r="V19" s="26">
        <v>388</v>
      </c>
      <c r="W19" s="26">
        <v>294</v>
      </c>
      <c r="X19" s="26">
        <f>U19+V19+W19</f>
        <v>900</v>
      </c>
      <c r="Y19" s="24">
        <v>52</v>
      </c>
      <c r="Z19" s="26"/>
      <c r="AA19" s="26"/>
      <c r="AB19" s="26"/>
      <c r="AC19" s="19">
        <f t="shared" si="2"/>
        <v>0</v>
      </c>
      <c r="AD19" s="24">
        <v>0</v>
      </c>
      <c r="AE19" s="22">
        <v>92</v>
      </c>
    </row>
    <row r="20" spans="1:31" x14ac:dyDescent="0.2">
      <c r="A20" s="19">
        <v>18</v>
      </c>
      <c r="B20" s="30" t="s">
        <v>258</v>
      </c>
      <c r="C20" s="21">
        <v>2006</v>
      </c>
      <c r="D20" s="21" t="s">
        <v>241</v>
      </c>
      <c r="E20" s="30" t="s">
        <v>16</v>
      </c>
      <c r="F20" s="30">
        <v>247</v>
      </c>
      <c r="G20" s="30">
        <v>398</v>
      </c>
      <c r="H20" s="30">
        <v>268</v>
      </c>
      <c r="I20" s="26">
        <f>SUM(F20:H20)</f>
        <v>913</v>
      </c>
      <c r="J20" s="23">
        <v>37</v>
      </c>
      <c r="K20" s="30">
        <v>429</v>
      </c>
      <c r="L20" s="30">
        <v>504</v>
      </c>
      <c r="M20" s="26">
        <v>272</v>
      </c>
      <c r="N20" s="26">
        <f>K20+L20+M20</f>
        <v>1205</v>
      </c>
      <c r="O20" s="23">
        <v>40</v>
      </c>
      <c r="P20" s="26"/>
      <c r="Q20" s="26"/>
      <c r="R20" s="26"/>
      <c r="S20" s="26"/>
      <c r="T20" s="47">
        <v>0</v>
      </c>
      <c r="U20" s="26"/>
      <c r="V20" s="26"/>
      <c r="W20" s="26"/>
      <c r="X20" s="26"/>
      <c r="Y20" s="24">
        <v>0</v>
      </c>
      <c r="Z20" s="26"/>
      <c r="AA20" s="26"/>
      <c r="AB20" s="26"/>
      <c r="AC20" s="19">
        <f t="shared" si="2"/>
        <v>0</v>
      </c>
      <c r="AD20" s="24">
        <v>0</v>
      </c>
      <c r="AE20" s="22">
        <v>77</v>
      </c>
    </row>
    <row r="21" spans="1:31" x14ac:dyDescent="0.2">
      <c r="A21" s="19">
        <v>19</v>
      </c>
      <c r="B21" s="26" t="s">
        <v>259</v>
      </c>
      <c r="C21" s="19">
        <v>2005</v>
      </c>
      <c r="D21" s="19" t="s">
        <v>241</v>
      </c>
      <c r="E21" s="26" t="s">
        <v>32</v>
      </c>
      <c r="F21" s="26"/>
      <c r="G21" s="26"/>
      <c r="H21" s="26"/>
      <c r="I21" s="26"/>
      <c r="J21" s="23">
        <v>0</v>
      </c>
      <c r="K21" s="26"/>
      <c r="L21" s="26"/>
      <c r="M21" s="26"/>
      <c r="N21" s="26"/>
      <c r="O21" s="47">
        <v>0</v>
      </c>
      <c r="P21" s="26"/>
      <c r="Q21" s="26"/>
      <c r="R21" s="26"/>
      <c r="S21" s="26"/>
      <c r="T21" s="47">
        <v>0</v>
      </c>
      <c r="U21" s="30">
        <v>40</v>
      </c>
      <c r="V21" s="26">
        <v>324</v>
      </c>
      <c r="W21" s="26">
        <v>138</v>
      </c>
      <c r="X21" s="26">
        <f>U21+V21+W21</f>
        <v>502</v>
      </c>
      <c r="Y21" s="24">
        <v>43</v>
      </c>
      <c r="Z21" s="27">
        <v>167</v>
      </c>
      <c r="AA21" s="27">
        <v>0</v>
      </c>
      <c r="AB21" s="27">
        <v>139</v>
      </c>
      <c r="AC21" s="19">
        <f t="shared" si="2"/>
        <v>306</v>
      </c>
      <c r="AD21" s="24">
        <v>34</v>
      </c>
      <c r="AE21" s="22">
        <v>77</v>
      </c>
    </row>
    <row r="22" spans="1:31" x14ac:dyDescent="0.2">
      <c r="A22" s="19">
        <v>20</v>
      </c>
      <c r="B22" s="30" t="s">
        <v>260</v>
      </c>
      <c r="C22" s="21">
        <v>2005</v>
      </c>
      <c r="D22" s="21" t="s">
        <v>241</v>
      </c>
      <c r="E22" s="30" t="s">
        <v>30</v>
      </c>
      <c r="F22" s="30">
        <v>366</v>
      </c>
      <c r="G22" s="30">
        <v>479</v>
      </c>
      <c r="H22" s="30">
        <v>365</v>
      </c>
      <c r="I22" s="26">
        <f>SUM(F22:H22)</f>
        <v>1210</v>
      </c>
      <c r="J22" s="23">
        <v>70</v>
      </c>
      <c r="K22" s="30"/>
      <c r="L22" s="30"/>
      <c r="M22" s="26"/>
      <c r="N22" s="26">
        <f>K22+L22+M22</f>
        <v>0</v>
      </c>
      <c r="O22" s="47">
        <v>0</v>
      </c>
      <c r="P22" s="26"/>
      <c r="Q22" s="26"/>
      <c r="R22" s="26"/>
      <c r="S22" s="26"/>
      <c r="T22" s="47">
        <v>0</v>
      </c>
      <c r="U22" s="26"/>
      <c r="V22" s="26"/>
      <c r="W22" s="26"/>
      <c r="X22" s="26"/>
      <c r="Y22" s="24">
        <v>0</v>
      </c>
      <c r="Z22" s="26"/>
      <c r="AA22" s="26"/>
      <c r="AB22" s="26"/>
      <c r="AC22" s="19">
        <f t="shared" si="2"/>
        <v>0</v>
      </c>
      <c r="AD22" s="24">
        <v>0</v>
      </c>
      <c r="AE22" s="22">
        <v>70</v>
      </c>
    </row>
    <row r="23" spans="1:31" x14ac:dyDescent="0.2">
      <c r="A23" s="19">
        <v>20</v>
      </c>
      <c r="B23" s="26" t="s">
        <v>261</v>
      </c>
      <c r="C23" s="19">
        <v>2005</v>
      </c>
      <c r="D23" s="19" t="s">
        <v>241</v>
      </c>
      <c r="E23" s="26" t="s">
        <v>22</v>
      </c>
      <c r="F23" s="26"/>
      <c r="G23" s="26"/>
      <c r="H23" s="26"/>
      <c r="I23" s="26"/>
      <c r="J23" s="23">
        <v>0</v>
      </c>
      <c r="K23" s="26">
        <v>622</v>
      </c>
      <c r="L23" s="26">
        <v>592</v>
      </c>
      <c r="M23" s="26">
        <v>223</v>
      </c>
      <c r="N23" s="26">
        <f>K23+L23+M23</f>
        <v>1437</v>
      </c>
      <c r="O23" s="23">
        <v>70</v>
      </c>
      <c r="P23" s="26"/>
      <c r="Q23" s="26"/>
      <c r="R23" s="26"/>
      <c r="S23" s="26"/>
      <c r="T23" s="47">
        <v>0</v>
      </c>
      <c r="U23" s="26"/>
      <c r="V23" s="26"/>
      <c r="W23" s="26"/>
      <c r="X23" s="26"/>
      <c r="Y23" s="24">
        <v>0</v>
      </c>
      <c r="Z23" s="26"/>
      <c r="AA23" s="26"/>
      <c r="AB23" s="26"/>
      <c r="AC23" s="19">
        <f t="shared" si="2"/>
        <v>0</v>
      </c>
      <c r="AD23" s="24">
        <v>0</v>
      </c>
      <c r="AE23" s="22">
        <v>70</v>
      </c>
    </row>
    <row r="24" spans="1:31" x14ac:dyDescent="0.2">
      <c r="A24" s="11">
        <v>22</v>
      </c>
      <c r="B24" s="44" t="s">
        <v>262</v>
      </c>
      <c r="C24" s="32">
        <v>2006</v>
      </c>
      <c r="D24" s="32" t="s">
        <v>241</v>
      </c>
      <c r="E24" s="44" t="s">
        <v>32</v>
      </c>
      <c r="F24" s="44">
        <v>73</v>
      </c>
      <c r="G24" s="44">
        <v>292</v>
      </c>
      <c r="H24" s="44">
        <v>219</v>
      </c>
      <c r="I24" s="37">
        <f>SUM(F24:H24)</f>
        <v>584</v>
      </c>
      <c r="J24" s="23">
        <v>20</v>
      </c>
      <c r="K24" s="44"/>
      <c r="L24" s="44"/>
      <c r="M24" s="37"/>
      <c r="N24" s="37">
        <f>K24+L24+M24</f>
        <v>0</v>
      </c>
      <c r="O24" s="47">
        <v>0</v>
      </c>
      <c r="P24" s="37"/>
      <c r="Q24" s="37"/>
      <c r="R24" s="37"/>
      <c r="S24" s="37"/>
      <c r="T24" s="47">
        <v>0</v>
      </c>
      <c r="U24" s="44">
        <v>71</v>
      </c>
      <c r="V24" s="37">
        <v>344</v>
      </c>
      <c r="W24" s="37">
        <v>291</v>
      </c>
      <c r="X24" s="37">
        <f>U24+V24+W24</f>
        <v>706</v>
      </c>
      <c r="Y24" s="24">
        <v>49</v>
      </c>
      <c r="Z24" s="37"/>
      <c r="AA24" s="37"/>
      <c r="AB24" s="37"/>
      <c r="AC24" s="11">
        <f t="shared" si="2"/>
        <v>0</v>
      </c>
      <c r="AD24" s="24">
        <v>0</v>
      </c>
      <c r="AE24" s="14">
        <v>69</v>
      </c>
    </row>
    <row r="25" spans="1:31" x14ac:dyDescent="0.2">
      <c r="A25" s="11">
        <v>23</v>
      </c>
      <c r="B25" s="37" t="s">
        <v>263</v>
      </c>
      <c r="C25" s="11">
        <v>2005</v>
      </c>
      <c r="D25" s="11" t="s">
        <v>241</v>
      </c>
      <c r="E25" s="37" t="s">
        <v>30</v>
      </c>
      <c r="F25" s="37"/>
      <c r="G25" s="37"/>
      <c r="H25" s="37"/>
      <c r="I25" s="37"/>
      <c r="J25" s="23">
        <v>0</v>
      </c>
      <c r="K25" s="37"/>
      <c r="L25" s="37">
        <v>348</v>
      </c>
      <c r="M25" s="37">
        <v>0</v>
      </c>
      <c r="N25" s="37">
        <f>K25+L25+M25</f>
        <v>348</v>
      </c>
      <c r="O25" s="23">
        <v>18</v>
      </c>
      <c r="P25" s="37"/>
      <c r="Q25" s="37"/>
      <c r="R25" s="37"/>
      <c r="S25" s="37"/>
      <c r="T25" s="47">
        <v>0</v>
      </c>
      <c r="U25" s="44">
        <v>210</v>
      </c>
      <c r="V25" s="37">
        <v>318</v>
      </c>
      <c r="W25" s="37"/>
      <c r="X25" s="37">
        <f>U25+V25+W25</f>
        <v>528</v>
      </c>
      <c r="Y25" s="24">
        <v>46</v>
      </c>
      <c r="Z25" s="37"/>
      <c r="AA25" s="37"/>
      <c r="AB25" s="37"/>
      <c r="AC25" s="11">
        <f t="shared" si="2"/>
        <v>0</v>
      </c>
      <c r="AD25" s="24">
        <v>0</v>
      </c>
      <c r="AE25" s="14">
        <v>64</v>
      </c>
    </row>
    <row r="26" spans="1:31" x14ac:dyDescent="0.2">
      <c r="A26" s="11">
        <v>24</v>
      </c>
      <c r="B26" s="37" t="s">
        <v>264</v>
      </c>
      <c r="C26" s="11">
        <v>2005</v>
      </c>
      <c r="D26" s="11" t="s">
        <v>241</v>
      </c>
      <c r="E26" s="37" t="s">
        <v>22</v>
      </c>
      <c r="F26" s="37"/>
      <c r="G26" s="37"/>
      <c r="H26" s="37"/>
      <c r="I26" s="37"/>
      <c r="J26" s="23">
        <v>0</v>
      </c>
      <c r="K26" s="37"/>
      <c r="L26" s="37"/>
      <c r="M26" s="37"/>
      <c r="N26" s="37"/>
      <c r="O26" s="47">
        <v>0</v>
      </c>
      <c r="P26" s="37"/>
      <c r="Q26" s="37"/>
      <c r="R26" s="37"/>
      <c r="S26" s="37"/>
      <c r="T26" s="47">
        <v>0</v>
      </c>
      <c r="U26" s="37"/>
      <c r="V26" s="37"/>
      <c r="W26" s="37"/>
      <c r="X26" s="37"/>
      <c r="Y26" s="24">
        <v>0</v>
      </c>
      <c r="Z26" s="35">
        <v>499</v>
      </c>
      <c r="AA26" s="35">
        <v>425</v>
      </c>
      <c r="AB26" s="35">
        <v>394</v>
      </c>
      <c r="AC26" s="11">
        <f t="shared" si="2"/>
        <v>1318</v>
      </c>
      <c r="AD26" s="24">
        <v>52</v>
      </c>
      <c r="AE26" s="14">
        <v>52</v>
      </c>
    </row>
    <row r="27" spans="1:31" x14ac:dyDescent="0.2">
      <c r="A27" s="11">
        <v>25</v>
      </c>
      <c r="B27" s="44" t="s">
        <v>265</v>
      </c>
      <c r="C27" s="32">
        <v>2005</v>
      </c>
      <c r="D27" s="32" t="s">
        <v>241</v>
      </c>
      <c r="E27" s="44" t="s">
        <v>16</v>
      </c>
      <c r="F27" s="44">
        <v>281</v>
      </c>
      <c r="G27" s="44">
        <v>524</v>
      </c>
      <c r="H27" s="44">
        <v>287</v>
      </c>
      <c r="I27" s="37">
        <f>SUM(F27:H27)</f>
        <v>1092</v>
      </c>
      <c r="J27" s="23">
        <v>46</v>
      </c>
      <c r="K27" s="44"/>
      <c r="L27" s="44"/>
      <c r="M27" s="37"/>
      <c r="N27" s="37">
        <f>K27+L27+M27</f>
        <v>0</v>
      </c>
      <c r="O27" s="23">
        <v>0</v>
      </c>
      <c r="P27" s="37"/>
      <c r="Q27" s="37"/>
      <c r="R27" s="37"/>
      <c r="S27" s="37"/>
      <c r="T27" s="47">
        <v>0</v>
      </c>
      <c r="U27" s="37"/>
      <c r="V27" s="37"/>
      <c r="W27" s="37"/>
      <c r="X27" s="37"/>
      <c r="Y27" s="24">
        <v>0</v>
      </c>
      <c r="Z27" s="37"/>
      <c r="AA27" s="37"/>
      <c r="AB27" s="37"/>
      <c r="AC27" s="11">
        <f t="shared" si="2"/>
        <v>0</v>
      </c>
      <c r="AD27" s="24">
        <v>0</v>
      </c>
      <c r="AE27" s="14">
        <v>46</v>
      </c>
    </row>
    <row r="28" spans="1:31" x14ac:dyDescent="0.2">
      <c r="A28" s="11">
        <v>26</v>
      </c>
      <c r="B28" s="44" t="s">
        <v>266</v>
      </c>
      <c r="C28" s="44">
        <v>2006</v>
      </c>
      <c r="D28" s="44" t="s">
        <v>241</v>
      </c>
      <c r="E28" s="44" t="s">
        <v>32</v>
      </c>
      <c r="F28" s="37"/>
      <c r="G28" s="37"/>
      <c r="H28" s="37"/>
      <c r="I28" s="37"/>
      <c r="J28" s="23">
        <v>0</v>
      </c>
      <c r="K28" s="37"/>
      <c r="L28" s="37"/>
      <c r="M28" s="37"/>
      <c r="N28" s="37"/>
      <c r="O28" s="47">
        <v>0</v>
      </c>
      <c r="P28" s="44">
        <v>51</v>
      </c>
      <c r="Q28" s="37">
        <v>249</v>
      </c>
      <c r="R28" s="37">
        <v>425</v>
      </c>
      <c r="S28" s="37">
        <f>P28+Q28+R28</f>
        <v>725</v>
      </c>
      <c r="T28" s="23">
        <v>37</v>
      </c>
      <c r="U28" s="32" t="s">
        <v>5</v>
      </c>
      <c r="V28" s="11" t="s">
        <v>5</v>
      </c>
      <c r="W28" s="11" t="s">
        <v>5</v>
      </c>
      <c r="X28" s="11" t="s">
        <v>5</v>
      </c>
      <c r="Y28" s="24">
        <v>0</v>
      </c>
      <c r="Z28" s="37"/>
      <c r="AA28" s="37"/>
      <c r="AB28" s="37"/>
      <c r="AC28" s="11">
        <f t="shared" si="2"/>
        <v>0</v>
      </c>
      <c r="AD28" s="24">
        <v>0</v>
      </c>
      <c r="AE28" s="14">
        <f>T28+Y28</f>
        <v>37</v>
      </c>
    </row>
    <row r="29" spans="1:31" x14ac:dyDescent="0.2">
      <c r="A29" s="11">
        <v>27</v>
      </c>
      <c r="B29" s="44" t="s">
        <v>267</v>
      </c>
      <c r="C29" s="32">
        <v>2006</v>
      </c>
      <c r="D29" s="32" t="s">
        <v>241</v>
      </c>
      <c r="E29" s="44" t="s">
        <v>19</v>
      </c>
      <c r="F29" s="44">
        <v>158</v>
      </c>
      <c r="G29" s="44">
        <v>421</v>
      </c>
      <c r="H29" s="44">
        <v>284</v>
      </c>
      <c r="I29" s="37">
        <f>SUM(F29:H29)</f>
        <v>863</v>
      </c>
      <c r="J29" s="23">
        <v>34</v>
      </c>
      <c r="K29" s="44"/>
      <c r="L29" s="44"/>
      <c r="M29" s="37"/>
      <c r="N29" s="37">
        <f>K29+L29+M29</f>
        <v>0</v>
      </c>
      <c r="O29" s="47">
        <v>0</v>
      </c>
      <c r="P29" s="44">
        <v>0</v>
      </c>
      <c r="Q29" s="37"/>
      <c r="R29" s="37">
        <v>0</v>
      </c>
      <c r="S29" s="37">
        <f>P29+Q29+R29</f>
        <v>0</v>
      </c>
      <c r="T29" s="23">
        <v>0</v>
      </c>
      <c r="U29" s="37"/>
      <c r="V29" s="37"/>
      <c r="W29" s="37"/>
      <c r="X29" s="37"/>
      <c r="Y29" s="24">
        <v>0</v>
      </c>
      <c r="Z29" s="37"/>
      <c r="AA29" s="37"/>
      <c r="AB29" s="37"/>
      <c r="AC29" s="11">
        <f t="shared" si="2"/>
        <v>0</v>
      </c>
      <c r="AD29" s="24">
        <v>0</v>
      </c>
      <c r="AE29" s="14">
        <v>34</v>
      </c>
    </row>
    <row r="30" spans="1:31" x14ac:dyDescent="0.2">
      <c r="A30" s="11">
        <v>28</v>
      </c>
      <c r="B30" s="37" t="s">
        <v>268</v>
      </c>
      <c r="C30" s="11">
        <v>2005</v>
      </c>
      <c r="D30" s="11" t="s">
        <v>241</v>
      </c>
      <c r="E30" s="37" t="s">
        <v>25</v>
      </c>
      <c r="F30" s="37"/>
      <c r="G30" s="37"/>
      <c r="H30" s="37"/>
      <c r="I30" s="37"/>
      <c r="J30" s="23">
        <v>0</v>
      </c>
      <c r="K30" s="37">
        <v>231</v>
      </c>
      <c r="L30" s="37">
        <v>425</v>
      </c>
      <c r="M30" s="37">
        <v>327</v>
      </c>
      <c r="N30" s="37">
        <f>K30+L30+M30</f>
        <v>983</v>
      </c>
      <c r="O30" s="23">
        <v>34</v>
      </c>
      <c r="P30" s="37"/>
      <c r="Q30" s="37"/>
      <c r="R30" s="37"/>
      <c r="S30" s="37"/>
      <c r="T30" s="47">
        <v>0</v>
      </c>
      <c r="U30" s="37"/>
      <c r="V30" s="37"/>
      <c r="W30" s="37"/>
      <c r="X30" s="37"/>
      <c r="Y30" s="24">
        <v>0</v>
      </c>
      <c r="Z30" s="37"/>
      <c r="AA30" s="37"/>
      <c r="AB30" s="37"/>
      <c r="AC30" s="11">
        <f t="shared" si="2"/>
        <v>0</v>
      </c>
      <c r="AD30" s="24">
        <v>0</v>
      </c>
      <c r="AE30" s="14">
        <v>34</v>
      </c>
    </row>
    <row r="31" spans="1:31" x14ac:dyDescent="0.2">
      <c r="A31" s="11">
        <v>29</v>
      </c>
      <c r="B31" s="37" t="s">
        <v>269</v>
      </c>
      <c r="C31" s="11">
        <v>2005</v>
      </c>
      <c r="D31" s="11" t="s">
        <v>241</v>
      </c>
      <c r="E31" s="37" t="s">
        <v>32</v>
      </c>
      <c r="F31" s="37"/>
      <c r="G31" s="37"/>
      <c r="H31" s="37"/>
      <c r="I31" s="37"/>
      <c r="J31" s="23">
        <v>0</v>
      </c>
      <c r="K31" s="37">
        <v>257</v>
      </c>
      <c r="L31" s="37">
        <v>425</v>
      </c>
      <c r="M31" s="37">
        <v>166</v>
      </c>
      <c r="N31" s="37">
        <f>K31+L31+M31</f>
        <v>848</v>
      </c>
      <c r="O31" s="23">
        <v>31</v>
      </c>
      <c r="P31" s="37"/>
      <c r="Q31" s="37"/>
      <c r="R31" s="37"/>
      <c r="S31" s="37"/>
      <c r="T31" s="47">
        <v>0</v>
      </c>
      <c r="U31" s="37"/>
      <c r="V31" s="37"/>
      <c r="W31" s="37"/>
      <c r="X31" s="37"/>
      <c r="Y31" s="24">
        <v>0</v>
      </c>
      <c r="Z31" s="37"/>
      <c r="AA31" s="37"/>
      <c r="AB31" s="37"/>
      <c r="AC31" s="11">
        <f t="shared" si="2"/>
        <v>0</v>
      </c>
      <c r="AD31" s="24">
        <v>0</v>
      </c>
      <c r="AE31" s="14">
        <v>31</v>
      </c>
    </row>
    <row r="32" spans="1:31" x14ac:dyDescent="0.2">
      <c r="A32" s="11">
        <v>30</v>
      </c>
      <c r="B32" s="37" t="s">
        <v>270</v>
      </c>
      <c r="C32" s="11">
        <v>2006</v>
      </c>
      <c r="D32" s="11" t="s">
        <v>241</v>
      </c>
      <c r="E32" s="37" t="s">
        <v>64</v>
      </c>
      <c r="F32" s="37"/>
      <c r="G32" s="37"/>
      <c r="H32" s="37"/>
      <c r="I32" s="37"/>
      <c r="J32" s="23">
        <v>0</v>
      </c>
      <c r="K32" s="37"/>
      <c r="L32" s="37"/>
      <c r="M32" s="37"/>
      <c r="N32" s="37"/>
      <c r="O32" s="47">
        <v>0</v>
      </c>
      <c r="P32" s="37">
        <v>517</v>
      </c>
      <c r="Q32" s="37"/>
      <c r="R32" s="37"/>
      <c r="S32" s="37">
        <v>517</v>
      </c>
      <c r="T32" s="47">
        <v>31</v>
      </c>
      <c r="U32" s="37"/>
      <c r="V32" s="37"/>
      <c r="W32" s="37"/>
      <c r="X32" s="37"/>
      <c r="Y32" s="24">
        <v>0</v>
      </c>
      <c r="Z32" s="37"/>
      <c r="AA32" s="37"/>
      <c r="AB32" s="37"/>
      <c r="AC32" s="11">
        <f t="shared" si="2"/>
        <v>0</v>
      </c>
      <c r="AD32" s="24">
        <v>0</v>
      </c>
      <c r="AE32" s="14">
        <v>31</v>
      </c>
    </row>
    <row r="33" spans="1:31" x14ac:dyDescent="0.2">
      <c r="A33" s="11">
        <v>31</v>
      </c>
      <c r="B33" s="37" t="s">
        <v>271</v>
      </c>
      <c r="C33" s="11">
        <v>2006</v>
      </c>
      <c r="D33" s="11" t="s">
        <v>241</v>
      </c>
      <c r="E33" s="37" t="s">
        <v>22</v>
      </c>
      <c r="F33" s="37"/>
      <c r="G33" s="37"/>
      <c r="H33" s="37"/>
      <c r="I33" s="37"/>
      <c r="J33" s="23">
        <v>0</v>
      </c>
      <c r="K33" s="37">
        <v>291</v>
      </c>
      <c r="L33" s="37">
        <v>348</v>
      </c>
      <c r="M33" s="37">
        <v>163</v>
      </c>
      <c r="N33" s="37">
        <f>K33+L33+M33</f>
        <v>802</v>
      </c>
      <c r="O33" s="23">
        <v>28</v>
      </c>
      <c r="P33" s="37"/>
      <c r="Q33" s="37"/>
      <c r="R33" s="37"/>
      <c r="S33" s="37"/>
      <c r="T33" s="47">
        <v>0</v>
      </c>
      <c r="U33" s="37"/>
      <c r="V33" s="37"/>
      <c r="W33" s="37"/>
      <c r="X33" s="37"/>
      <c r="Y33" s="24">
        <v>0</v>
      </c>
      <c r="Z33" s="37"/>
      <c r="AA33" s="37"/>
      <c r="AB33" s="37"/>
      <c r="AC33" s="11">
        <f t="shared" si="2"/>
        <v>0</v>
      </c>
      <c r="AD33" s="24">
        <v>0</v>
      </c>
      <c r="AE33" s="14">
        <v>28</v>
      </c>
    </row>
    <row r="34" spans="1:31" x14ac:dyDescent="0.2">
      <c r="A34" s="11">
        <v>32</v>
      </c>
      <c r="B34" s="44" t="s">
        <v>272</v>
      </c>
      <c r="C34" s="44">
        <v>2006</v>
      </c>
      <c r="D34" s="44" t="s">
        <v>241</v>
      </c>
      <c r="E34" s="44" t="s">
        <v>64</v>
      </c>
      <c r="F34" s="37"/>
      <c r="G34" s="37"/>
      <c r="H34" s="37"/>
      <c r="I34" s="37"/>
      <c r="J34" s="23">
        <v>0</v>
      </c>
      <c r="K34" s="37"/>
      <c r="L34" s="37"/>
      <c r="M34" s="37"/>
      <c r="N34" s="37"/>
      <c r="O34" s="47">
        <v>0</v>
      </c>
      <c r="P34" s="44">
        <v>41</v>
      </c>
      <c r="Q34" s="37">
        <v>277</v>
      </c>
      <c r="R34" s="37"/>
      <c r="S34" s="37">
        <f>P34+Q34+R34</f>
        <v>318</v>
      </c>
      <c r="T34" s="23">
        <v>28</v>
      </c>
      <c r="U34" s="37"/>
      <c r="V34" s="37"/>
      <c r="W34" s="37"/>
      <c r="X34" s="37"/>
      <c r="Y34" s="24">
        <v>0</v>
      </c>
      <c r="Z34" s="37"/>
      <c r="AA34" s="37"/>
      <c r="AB34" s="37"/>
      <c r="AC34" s="11">
        <f t="shared" si="2"/>
        <v>0</v>
      </c>
      <c r="AD34" s="24">
        <v>0</v>
      </c>
      <c r="AE34" s="14">
        <v>28</v>
      </c>
    </row>
    <row r="35" spans="1:31" x14ac:dyDescent="0.2">
      <c r="A35" s="11">
        <v>33</v>
      </c>
      <c r="B35" s="37" t="s">
        <v>273</v>
      </c>
      <c r="C35" s="11">
        <v>2005</v>
      </c>
      <c r="D35" s="11" t="s">
        <v>241</v>
      </c>
      <c r="E35" s="37" t="s">
        <v>32</v>
      </c>
      <c r="F35" s="37"/>
      <c r="G35" s="37"/>
      <c r="H35" s="37"/>
      <c r="I35" s="37"/>
      <c r="J35" s="23">
        <v>0</v>
      </c>
      <c r="K35" s="37">
        <v>0</v>
      </c>
      <c r="L35" s="37">
        <v>348</v>
      </c>
      <c r="M35" s="37">
        <v>262</v>
      </c>
      <c r="N35" s="37">
        <f>K35+L35+M35</f>
        <v>610</v>
      </c>
      <c r="O35" s="23">
        <v>25</v>
      </c>
      <c r="P35" s="37"/>
      <c r="Q35" s="37"/>
      <c r="R35" s="37"/>
      <c r="S35" s="37"/>
      <c r="T35" s="47">
        <v>0</v>
      </c>
      <c r="U35" s="37"/>
      <c r="V35" s="37"/>
      <c r="W35" s="37"/>
      <c r="X35" s="37"/>
      <c r="Y35" s="24">
        <v>0</v>
      </c>
      <c r="Z35" s="37"/>
      <c r="AA35" s="37"/>
      <c r="AB35" s="37"/>
      <c r="AC35" s="11">
        <f t="shared" si="2"/>
        <v>0</v>
      </c>
      <c r="AD35" s="24">
        <v>0</v>
      </c>
      <c r="AE35" s="14">
        <v>25</v>
      </c>
    </row>
    <row r="36" spans="1:31" x14ac:dyDescent="0.2">
      <c r="A36" s="11">
        <v>34</v>
      </c>
      <c r="B36" s="44" t="s">
        <v>274</v>
      </c>
      <c r="C36" s="32">
        <v>2006</v>
      </c>
      <c r="D36" s="32" t="s">
        <v>241</v>
      </c>
      <c r="E36" s="44" t="s">
        <v>25</v>
      </c>
      <c r="F36" s="44">
        <v>162</v>
      </c>
      <c r="G36" s="44">
        <v>328</v>
      </c>
      <c r="H36" s="44">
        <v>161</v>
      </c>
      <c r="I36" s="37">
        <f>SUM(F36:H36)</f>
        <v>651</v>
      </c>
      <c r="J36" s="23">
        <v>25</v>
      </c>
      <c r="K36" s="44"/>
      <c r="L36" s="44"/>
      <c r="M36" s="37"/>
      <c r="N36" s="37">
        <f>K36+L36+M36</f>
        <v>0</v>
      </c>
      <c r="O36" s="47">
        <v>0</v>
      </c>
      <c r="P36" s="37"/>
      <c r="Q36" s="37"/>
      <c r="R36" s="37"/>
      <c r="S36" s="37"/>
      <c r="T36" s="47">
        <v>0</v>
      </c>
      <c r="U36" s="37"/>
      <c r="V36" s="37"/>
      <c r="W36" s="37"/>
      <c r="X36" s="37"/>
      <c r="Y36" s="24">
        <v>0</v>
      </c>
      <c r="Z36" s="37"/>
      <c r="AA36" s="37"/>
      <c r="AB36" s="37"/>
      <c r="AC36" s="11">
        <f t="shared" si="2"/>
        <v>0</v>
      </c>
      <c r="AD36" s="24">
        <v>0</v>
      </c>
      <c r="AE36" s="14">
        <v>25</v>
      </c>
    </row>
    <row r="37" spans="1:31" x14ac:dyDescent="0.2">
      <c r="A37" s="11">
        <v>35</v>
      </c>
      <c r="B37" s="44" t="s">
        <v>275</v>
      </c>
      <c r="C37" s="32">
        <v>2006</v>
      </c>
      <c r="D37" s="32" t="s">
        <v>241</v>
      </c>
      <c r="E37" s="44" t="s">
        <v>25</v>
      </c>
      <c r="F37" s="44">
        <v>131</v>
      </c>
      <c r="G37" s="44">
        <v>342</v>
      </c>
      <c r="H37" s="44">
        <v>177</v>
      </c>
      <c r="I37" s="37">
        <f>SUM(F37:H37)</f>
        <v>650</v>
      </c>
      <c r="J37" s="23">
        <v>22</v>
      </c>
      <c r="K37" s="44"/>
      <c r="L37" s="44"/>
      <c r="M37" s="37"/>
      <c r="N37" s="37">
        <f>K37+L37+M37</f>
        <v>0</v>
      </c>
      <c r="O37" s="47">
        <v>0</v>
      </c>
      <c r="P37" s="37"/>
      <c r="Q37" s="37"/>
      <c r="R37" s="37"/>
      <c r="S37" s="37"/>
      <c r="T37" s="47">
        <v>0</v>
      </c>
      <c r="U37" s="37"/>
      <c r="V37" s="37"/>
      <c r="W37" s="37"/>
      <c r="X37" s="37"/>
      <c r="Y37" s="24">
        <v>0</v>
      </c>
      <c r="Z37" s="37"/>
      <c r="AA37" s="37"/>
      <c r="AB37" s="37"/>
      <c r="AC37" s="11">
        <f t="shared" si="2"/>
        <v>0</v>
      </c>
      <c r="AD37" s="24">
        <v>0</v>
      </c>
      <c r="AE37" s="14">
        <v>22</v>
      </c>
    </row>
    <row r="38" spans="1:31" x14ac:dyDescent="0.2">
      <c r="A38" s="11">
        <v>36</v>
      </c>
      <c r="B38" s="37" t="s">
        <v>276</v>
      </c>
      <c r="C38" s="11">
        <v>2006</v>
      </c>
      <c r="D38" s="11" t="s">
        <v>241</v>
      </c>
      <c r="E38" s="37" t="s">
        <v>75</v>
      </c>
      <c r="F38" s="37"/>
      <c r="G38" s="37"/>
      <c r="H38" s="37"/>
      <c r="I38" s="37"/>
      <c r="J38" s="23">
        <v>0</v>
      </c>
      <c r="K38" s="37">
        <v>275</v>
      </c>
      <c r="L38" s="37"/>
      <c r="M38" s="37">
        <v>234</v>
      </c>
      <c r="N38" s="37">
        <f>K38+L38+M38</f>
        <v>509</v>
      </c>
      <c r="O38" s="23">
        <v>22</v>
      </c>
      <c r="P38" s="37"/>
      <c r="Q38" s="37"/>
      <c r="R38" s="37"/>
      <c r="S38" s="37"/>
      <c r="T38" s="47">
        <v>0</v>
      </c>
      <c r="U38" s="37"/>
      <c r="V38" s="37"/>
      <c r="W38" s="37"/>
      <c r="X38" s="37"/>
      <c r="Y38" s="24">
        <v>0</v>
      </c>
      <c r="Z38" s="37"/>
      <c r="AA38" s="37"/>
      <c r="AB38" s="37"/>
      <c r="AC38" s="11">
        <f t="shared" si="2"/>
        <v>0</v>
      </c>
      <c r="AD38" s="24">
        <v>0</v>
      </c>
      <c r="AE38" s="14">
        <v>22</v>
      </c>
    </row>
    <row r="39" spans="1:31" x14ac:dyDescent="0.2">
      <c r="A39" s="11">
        <v>37</v>
      </c>
      <c r="B39" s="37" t="s">
        <v>277</v>
      </c>
      <c r="C39" s="11">
        <v>2005</v>
      </c>
      <c r="D39" s="32" t="s">
        <v>241</v>
      </c>
      <c r="E39" s="44" t="s">
        <v>128</v>
      </c>
      <c r="F39" s="37"/>
      <c r="G39" s="44"/>
      <c r="H39" s="44">
        <v>192</v>
      </c>
      <c r="I39" s="37">
        <f>SUM(F39:H39)</f>
        <v>192</v>
      </c>
      <c r="J39" s="23">
        <v>18</v>
      </c>
      <c r="K39" s="44"/>
      <c r="L39" s="44"/>
      <c r="M39" s="37"/>
      <c r="N39" s="37">
        <f>K39+L39+M39</f>
        <v>0</v>
      </c>
      <c r="O39" s="47">
        <v>0</v>
      </c>
      <c r="P39" s="37"/>
      <c r="Q39" s="37"/>
      <c r="R39" s="37"/>
      <c r="S39" s="37"/>
      <c r="T39" s="47">
        <v>0</v>
      </c>
      <c r="U39" s="37"/>
      <c r="V39" s="37"/>
      <c r="W39" s="37"/>
      <c r="X39" s="37"/>
      <c r="Y39" s="24">
        <v>0</v>
      </c>
      <c r="Z39" s="37"/>
      <c r="AA39" s="37"/>
      <c r="AB39" s="37"/>
      <c r="AC39" s="11">
        <f t="shared" si="2"/>
        <v>0</v>
      </c>
      <c r="AD39" s="24">
        <v>0</v>
      </c>
      <c r="AE39" s="14">
        <v>18</v>
      </c>
    </row>
  </sheetData>
  <mergeCells count="6">
    <mergeCell ref="B2:E2"/>
    <mergeCell ref="F1:I1"/>
    <mergeCell ref="K1:O1"/>
    <mergeCell ref="P1:T1"/>
    <mergeCell ref="U1:X1"/>
    <mergeCell ref="Z1:A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Id="1" sqref="A16:XFD16 A1"/>
    </sheetView>
  </sheetViews>
  <sheetFormatPr baseColWidth="10" defaultColWidth="9.140625" defaultRowHeight="12.75" x14ac:dyDescent="0.2"/>
  <cols>
    <col min="1" max="1" width="30" customWidth="1"/>
    <col min="2" max="2" width="7.5703125" style="48" customWidth="1"/>
    <col min="3" max="3" width="6.28515625" customWidth="1"/>
    <col min="4" max="4" width="37.42578125" customWidth="1"/>
    <col min="5" max="1025" width="8.7109375" customWidth="1"/>
  </cols>
  <sheetData>
    <row r="2" spans="1:5" x14ac:dyDescent="0.2">
      <c r="A2">
        <v>1</v>
      </c>
      <c r="B2" s="48">
        <v>100</v>
      </c>
    </row>
    <row r="3" spans="1:5" x14ac:dyDescent="0.2">
      <c r="A3">
        <v>2</v>
      </c>
      <c r="B3" s="48">
        <v>90</v>
      </c>
    </row>
    <row r="4" spans="1:5" x14ac:dyDescent="0.2">
      <c r="A4">
        <v>3</v>
      </c>
      <c r="B4" s="48">
        <v>80</v>
      </c>
    </row>
    <row r="5" spans="1:5" x14ac:dyDescent="0.2">
      <c r="A5">
        <v>4</v>
      </c>
      <c r="B5" s="48">
        <v>75</v>
      </c>
    </row>
    <row r="6" spans="1:5" x14ac:dyDescent="0.2">
      <c r="A6">
        <v>5</v>
      </c>
      <c r="B6" s="48">
        <v>70</v>
      </c>
    </row>
    <row r="7" spans="1:5" x14ac:dyDescent="0.2">
      <c r="A7">
        <v>6</v>
      </c>
      <c r="B7" s="48">
        <v>65</v>
      </c>
    </row>
    <row r="8" spans="1:5" x14ac:dyDescent="0.2">
      <c r="A8">
        <v>7</v>
      </c>
      <c r="B8" s="48">
        <v>60</v>
      </c>
    </row>
    <row r="9" spans="1:5" x14ac:dyDescent="0.2">
      <c r="A9">
        <v>8</v>
      </c>
      <c r="B9" s="48">
        <v>55</v>
      </c>
    </row>
    <row r="10" spans="1:5" x14ac:dyDescent="0.2">
      <c r="A10">
        <v>9</v>
      </c>
      <c r="B10" s="48">
        <v>52</v>
      </c>
    </row>
    <row r="11" spans="1:5" x14ac:dyDescent="0.2">
      <c r="A11">
        <v>10</v>
      </c>
      <c r="B11" s="48">
        <v>49</v>
      </c>
    </row>
    <row r="12" spans="1:5" x14ac:dyDescent="0.2">
      <c r="A12">
        <v>11</v>
      </c>
      <c r="B12" s="48">
        <v>46</v>
      </c>
    </row>
    <row r="13" spans="1:5" x14ac:dyDescent="0.2">
      <c r="A13">
        <v>12</v>
      </c>
      <c r="B13" s="48">
        <v>43</v>
      </c>
    </row>
    <row r="14" spans="1:5" x14ac:dyDescent="0.2">
      <c r="A14">
        <v>13</v>
      </c>
      <c r="B14" s="48">
        <v>40</v>
      </c>
    </row>
    <row r="15" spans="1:5" x14ac:dyDescent="0.2">
      <c r="A15">
        <v>14</v>
      </c>
      <c r="B15" s="48">
        <v>37</v>
      </c>
    </row>
    <row r="16" spans="1:5" x14ac:dyDescent="0.2">
      <c r="A16">
        <v>15</v>
      </c>
      <c r="B16" s="48">
        <v>34</v>
      </c>
      <c r="E16" t="s">
        <v>5</v>
      </c>
    </row>
    <row r="17" spans="1:5" x14ac:dyDescent="0.2">
      <c r="A17">
        <v>16</v>
      </c>
      <c r="B17" s="48">
        <v>31</v>
      </c>
    </row>
    <row r="18" spans="1:5" x14ac:dyDescent="0.2">
      <c r="A18">
        <v>17</v>
      </c>
      <c r="B18" s="48">
        <v>28</v>
      </c>
    </row>
    <row r="19" spans="1:5" x14ac:dyDescent="0.2">
      <c r="A19">
        <v>18</v>
      </c>
      <c r="B19" s="48">
        <v>25</v>
      </c>
    </row>
    <row r="20" spans="1:5" x14ac:dyDescent="0.2">
      <c r="A20">
        <v>19</v>
      </c>
      <c r="B20" s="48">
        <v>22</v>
      </c>
    </row>
    <row r="21" spans="1:5" x14ac:dyDescent="0.2">
      <c r="A21">
        <v>20</v>
      </c>
      <c r="B21" s="48">
        <v>20</v>
      </c>
      <c r="D21" t="s">
        <v>5</v>
      </c>
    </row>
    <row r="22" spans="1:5" x14ac:dyDescent="0.2">
      <c r="A22">
        <v>21</v>
      </c>
      <c r="B22" s="48">
        <v>18</v>
      </c>
    </row>
    <row r="23" spans="1:5" x14ac:dyDescent="0.2">
      <c r="A23">
        <v>22</v>
      </c>
      <c r="B23" s="48">
        <v>16</v>
      </c>
      <c r="E23" t="s">
        <v>5</v>
      </c>
    </row>
    <row r="24" spans="1:5" x14ac:dyDescent="0.2">
      <c r="A24">
        <v>23</v>
      </c>
      <c r="B24" s="48">
        <v>14</v>
      </c>
    </row>
    <row r="25" spans="1:5" x14ac:dyDescent="0.2">
      <c r="A25">
        <v>24</v>
      </c>
      <c r="B25" s="48">
        <v>12</v>
      </c>
    </row>
    <row r="26" spans="1:5" x14ac:dyDescent="0.2">
      <c r="A26">
        <v>25</v>
      </c>
      <c r="B26" s="48">
        <v>10</v>
      </c>
    </row>
    <row r="27" spans="1:5" x14ac:dyDescent="0.2">
      <c r="A27">
        <v>26</v>
      </c>
      <c r="B27" s="48">
        <v>8</v>
      </c>
    </row>
    <row r="28" spans="1:5" x14ac:dyDescent="0.2">
      <c r="A28">
        <v>27</v>
      </c>
      <c r="B28" s="48">
        <v>6</v>
      </c>
    </row>
    <row r="29" spans="1:5" x14ac:dyDescent="0.2">
      <c r="A29">
        <v>28</v>
      </c>
      <c r="B29" s="48">
        <v>4</v>
      </c>
    </row>
    <row r="30" spans="1:5" x14ac:dyDescent="0.2">
      <c r="A30">
        <v>29</v>
      </c>
      <c r="B30" s="48">
        <v>2</v>
      </c>
    </row>
    <row r="31" spans="1:5" x14ac:dyDescent="0.2">
      <c r="A31">
        <v>30</v>
      </c>
      <c r="B31" s="48">
        <v>1</v>
      </c>
    </row>
    <row r="32" spans="1:5" x14ac:dyDescent="0.2">
      <c r="A32">
        <v>31</v>
      </c>
      <c r="B32" s="48">
        <v>1</v>
      </c>
    </row>
    <row r="33" spans="1:2" x14ac:dyDescent="0.2">
      <c r="A33">
        <v>32</v>
      </c>
      <c r="B33" s="48">
        <v>1</v>
      </c>
    </row>
    <row r="34" spans="1:2" x14ac:dyDescent="0.2">
      <c r="A34">
        <v>33</v>
      </c>
      <c r="B34" s="48">
        <v>1</v>
      </c>
    </row>
    <row r="35" spans="1:2" x14ac:dyDescent="0.2">
      <c r="A35">
        <v>34</v>
      </c>
      <c r="B35" s="48">
        <v>1</v>
      </c>
    </row>
    <row r="36" spans="1:2" x14ac:dyDescent="0.2">
      <c r="A36">
        <v>35</v>
      </c>
      <c r="B36" s="48">
        <v>1</v>
      </c>
    </row>
    <row r="37" spans="1:2" x14ac:dyDescent="0.2">
      <c r="A37">
        <v>36</v>
      </c>
      <c r="B37" s="48">
        <v>1</v>
      </c>
    </row>
    <row r="38" spans="1:2" x14ac:dyDescent="0.2">
      <c r="A38">
        <v>37</v>
      </c>
      <c r="B38" s="48">
        <v>1</v>
      </c>
    </row>
    <row r="39" spans="1:2" x14ac:dyDescent="0.2">
      <c r="A39">
        <v>38</v>
      </c>
      <c r="B39" s="48">
        <v>1</v>
      </c>
    </row>
    <row r="40" spans="1:2" x14ac:dyDescent="0.2">
      <c r="A40">
        <v>39</v>
      </c>
      <c r="B40" s="48">
        <v>1</v>
      </c>
    </row>
    <row r="41" spans="1:2" x14ac:dyDescent="0.2">
      <c r="A41">
        <v>40</v>
      </c>
      <c r="B41" s="48">
        <v>1</v>
      </c>
    </row>
    <row r="42" spans="1:2" x14ac:dyDescent="0.2">
      <c r="A42">
        <v>41</v>
      </c>
      <c r="B42" s="48">
        <v>1</v>
      </c>
    </row>
    <row r="43" spans="1:2" x14ac:dyDescent="0.2">
      <c r="A43">
        <v>42</v>
      </c>
      <c r="B43" s="48">
        <v>1</v>
      </c>
    </row>
    <row r="44" spans="1:2" x14ac:dyDescent="0.2">
      <c r="A44">
        <v>43</v>
      </c>
      <c r="B44" s="48">
        <v>1</v>
      </c>
    </row>
    <row r="45" spans="1:2" x14ac:dyDescent="0.2">
      <c r="A45">
        <v>44</v>
      </c>
      <c r="B45" s="48">
        <v>1</v>
      </c>
    </row>
    <row r="46" spans="1:2" x14ac:dyDescent="0.2">
      <c r="A46">
        <v>45</v>
      </c>
      <c r="B46" s="48">
        <v>1</v>
      </c>
    </row>
    <row r="47" spans="1:2" x14ac:dyDescent="0.2">
      <c r="A47">
        <v>46</v>
      </c>
      <c r="B47" s="48">
        <v>1</v>
      </c>
    </row>
    <row r="48" spans="1:2" x14ac:dyDescent="0.2">
      <c r="A48">
        <v>47</v>
      </c>
      <c r="B48" s="48">
        <v>1</v>
      </c>
    </row>
    <row r="49" spans="1:2" x14ac:dyDescent="0.2">
      <c r="A49">
        <v>48</v>
      </c>
      <c r="B49" s="48">
        <v>1</v>
      </c>
    </row>
    <row r="50" spans="1:2" x14ac:dyDescent="0.2">
      <c r="A50">
        <v>49</v>
      </c>
      <c r="B50" s="48">
        <v>1</v>
      </c>
    </row>
    <row r="51" spans="1:2" x14ac:dyDescent="0.2">
      <c r="A51">
        <v>50</v>
      </c>
      <c r="B51" s="48">
        <v>1</v>
      </c>
    </row>
    <row r="52" spans="1:2" x14ac:dyDescent="0.2">
      <c r="A52">
        <v>51</v>
      </c>
      <c r="B52" s="48">
        <v>1</v>
      </c>
    </row>
    <row r="53" spans="1:2" x14ac:dyDescent="0.2">
      <c r="A53">
        <v>52</v>
      </c>
      <c r="B53" s="48">
        <v>1</v>
      </c>
    </row>
    <row r="54" spans="1:2" x14ac:dyDescent="0.2">
      <c r="A54">
        <v>53</v>
      </c>
      <c r="B54" s="48">
        <v>1</v>
      </c>
    </row>
    <row r="55" spans="1:2" x14ac:dyDescent="0.2">
      <c r="A55">
        <v>54</v>
      </c>
      <c r="B55" s="48">
        <v>1</v>
      </c>
    </row>
    <row r="56" spans="1:2" x14ac:dyDescent="0.2">
      <c r="A56">
        <v>55</v>
      </c>
      <c r="B56" s="48">
        <v>1</v>
      </c>
    </row>
    <row r="57" spans="1:2" x14ac:dyDescent="0.2">
      <c r="A57">
        <v>56</v>
      </c>
      <c r="B57" s="48">
        <v>1</v>
      </c>
    </row>
    <row r="58" spans="1:2" x14ac:dyDescent="0.2">
      <c r="A58">
        <v>57</v>
      </c>
      <c r="B58" s="48">
        <v>1</v>
      </c>
    </row>
    <row r="59" spans="1:2" x14ac:dyDescent="0.2">
      <c r="A59">
        <v>58</v>
      </c>
      <c r="B59" s="48">
        <v>1</v>
      </c>
    </row>
    <row r="60" spans="1:2" x14ac:dyDescent="0.2">
      <c r="A60">
        <v>59</v>
      </c>
      <c r="B60" s="48">
        <v>1</v>
      </c>
    </row>
    <row r="61" spans="1:2" x14ac:dyDescent="0.2">
      <c r="A61">
        <v>60</v>
      </c>
      <c r="B61" s="48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C37" sqref="C36:C37"/>
    </sheetView>
  </sheetViews>
  <sheetFormatPr baseColWidth="10" defaultColWidth="9.140625" defaultRowHeight="12.75" x14ac:dyDescent="0.2"/>
  <cols>
    <col min="1" max="1" width="5.140625" style="49" customWidth="1"/>
    <col min="2" max="2" width="22.5703125" customWidth="1"/>
    <col min="3" max="3" width="7.42578125" style="49" customWidth="1"/>
    <col min="4" max="4" width="8.140625" style="49" customWidth="1"/>
    <col min="5" max="5" width="20" style="49" customWidth="1"/>
    <col min="6" max="6" width="4.85546875" style="49" customWidth="1"/>
    <col min="7" max="7" width="24.5703125" customWidth="1"/>
    <col min="8" max="8" width="5.85546875" style="49" customWidth="1"/>
    <col min="9" max="9" width="5.7109375" style="49" customWidth="1"/>
    <col min="10" max="10" width="18.85546875" style="49" customWidth="1"/>
    <col min="11" max="11" width="5.7109375" style="49" customWidth="1"/>
    <col min="12" max="12" width="24.7109375" customWidth="1"/>
    <col min="13" max="13" width="6.85546875" customWidth="1"/>
    <col min="14" max="14" width="7.42578125" customWidth="1"/>
    <col min="15" max="15" width="8" customWidth="1"/>
    <col min="16" max="1025" width="8.7109375" customWidth="1"/>
  </cols>
  <sheetData>
    <row r="1" spans="1:15" x14ac:dyDescent="0.2">
      <c r="A1" s="50"/>
      <c r="B1" s="51"/>
      <c r="C1" s="52" t="s">
        <v>160</v>
      </c>
      <c r="D1" s="50" t="s">
        <v>13</v>
      </c>
      <c r="E1" s="53" t="s">
        <v>278</v>
      </c>
      <c r="F1" s="50"/>
      <c r="G1" s="50"/>
      <c r="H1" s="50" t="s">
        <v>279</v>
      </c>
      <c r="I1" s="50" t="s">
        <v>280</v>
      </c>
      <c r="J1" s="53" t="s">
        <v>281</v>
      </c>
      <c r="K1" s="50"/>
      <c r="L1" s="53" t="s">
        <v>282</v>
      </c>
      <c r="M1" s="50" t="s">
        <v>283</v>
      </c>
      <c r="N1" s="50" t="s">
        <v>284</v>
      </c>
      <c r="O1" s="50" t="s">
        <v>285</v>
      </c>
    </row>
    <row r="2" spans="1:15" x14ac:dyDescent="0.2">
      <c r="A2" s="50"/>
      <c r="B2" s="51"/>
      <c r="C2" s="52"/>
      <c r="D2" s="50"/>
      <c r="E2" s="50"/>
      <c r="F2" s="50"/>
      <c r="G2" s="50"/>
      <c r="H2" s="50"/>
      <c r="I2" s="50"/>
      <c r="J2" s="50"/>
      <c r="K2" s="50"/>
      <c r="L2" s="51"/>
      <c r="M2" s="51"/>
      <c r="N2" s="51"/>
      <c r="O2" s="51"/>
    </row>
    <row r="3" spans="1:15" x14ac:dyDescent="0.2">
      <c r="A3" s="54">
        <v>1</v>
      </c>
      <c r="B3" s="55" t="s">
        <v>286</v>
      </c>
      <c r="C3" s="56">
        <v>531</v>
      </c>
      <c r="D3" s="57">
        <v>1019</v>
      </c>
      <c r="E3" s="50">
        <f t="shared" ref="E3:E18" si="0">C3+D3</f>
        <v>1550</v>
      </c>
      <c r="F3" s="54">
        <v>1</v>
      </c>
      <c r="G3" s="55" t="s">
        <v>287</v>
      </c>
      <c r="H3" s="57">
        <v>962</v>
      </c>
      <c r="I3" s="57">
        <v>867</v>
      </c>
      <c r="J3" s="50">
        <f t="shared" ref="J3:J18" si="1">H3+I3</f>
        <v>1829</v>
      </c>
      <c r="K3" s="54">
        <v>1</v>
      </c>
      <c r="L3" s="55" t="s">
        <v>288</v>
      </c>
      <c r="M3" s="51">
        <v>1616</v>
      </c>
      <c r="N3" s="51">
        <v>1359</v>
      </c>
      <c r="O3" s="51">
        <f t="shared" ref="O3:O18" si="2">M3+N3</f>
        <v>2975</v>
      </c>
    </row>
    <row r="4" spans="1:15" x14ac:dyDescent="0.2">
      <c r="A4" s="54">
        <v>2</v>
      </c>
      <c r="B4" s="55" t="s">
        <v>288</v>
      </c>
      <c r="C4" s="56">
        <v>882</v>
      </c>
      <c r="D4" s="57">
        <v>477</v>
      </c>
      <c r="E4" s="50">
        <f t="shared" si="0"/>
        <v>1359</v>
      </c>
      <c r="F4" s="54">
        <v>2</v>
      </c>
      <c r="G4" s="55" t="s">
        <v>288</v>
      </c>
      <c r="H4" s="57">
        <v>753</v>
      </c>
      <c r="I4" s="57">
        <v>863</v>
      </c>
      <c r="J4" s="50">
        <f t="shared" si="1"/>
        <v>1616</v>
      </c>
      <c r="K4" s="54">
        <v>2</v>
      </c>
      <c r="L4" s="55" t="s">
        <v>287</v>
      </c>
      <c r="M4" s="51">
        <v>1829</v>
      </c>
      <c r="N4" s="51">
        <v>765</v>
      </c>
      <c r="O4" s="51">
        <f t="shared" si="2"/>
        <v>2594</v>
      </c>
    </row>
    <row r="5" spans="1:15" x14ac:dyDescent="0.2">
      <c r="A5" s="54">
        <v>3</v>
      </c>
      <c r="B5" s="55" t="s">
        <v>289</v>
      </c>
      <c r="C5" s="56">
        <v>954</v>
      </c>
      <c r="D5" s="57">
        <v>321</v>
      </c>
      <c r="E5" s="50">
        <f t="shared" si="0"/>
        <v>1275</v>
      </c>
      <c r="F5" s="54">
        <v>3</v>
      </c>
      <c r="G5" s="55" t="s">
        <v>286</v>
      </c>
      <c r="H5" s="57">
        <v>403</v>
      </c>
      <c r="I5" s="57">
        <v>374</v>
      </c>
      <c r="J5" s="50">
        <f t="shared" si="1"/>
        <v>777</v>
      </c>
      <c r="K5" s="54">
        <v>3</v>
      </c>
      <c r="L5" s="55" t="s">
        <v>286</v>
      </c>
      <c r="M5" s="51">
        <v>777</v>
      </c>
      <c r="N5" s="51">
        <v>1550</v>
      </c>
      <c r="O5" s="51">
        <f t="shared" si="2"/>
        <v>2327</v>
      </c>
    </row>
    <row r="6" spans="1:15" x14ac:dyDescent="0.2">
      <c r="A6" s="50">
        <v>4</v>
      </c>
      <c r="B6" s="51" t="s">
        <v>290</v>
      </c>
      <c r="C6" s="56">
        <v>641</v>
      </c>
      <c r="D6" s="57">
        <v>482</v>
      </c>
      <c r="E6" s="50">
        <f t="shared" si="0"/>
        <v>1123</v>
      </c>
      <c r="F6" s="50">
        <v>4</v>
      </c>
      <c r="G6" s="51" t="s">
        <v>291</v>
      </c>
      <c r="H6" s="57">
        <v>556</v>
      </c>
      <c r="I6" s="57">
        <v>152</v>
      </c>
      <c r="J6" s="50">
        <f t="shared" si="1"/>
        <v>708</v>
      </c>
      <c r="K6" s="50">
        <v>4</v>
      </c>
      <c r="L6" s="51" t="s">
        <v>290</v>
      </c>
      <c r="M6" s="51">
        <v>354</v>
      </c>
      <c r="N6" s="51">
        <v>1123</v>
      </c>
      <c r="O6" s="51">
        <f t="shared" si="2"/>
        <v>1477</v>
      </c>
    </row>
    <row r="7" spans="1:15" x14ac:dyDescent="0.2">
      <c r="A7" s="50">
        <v>5</v>
      </c>
      <c r="B7" s="51" t="s">
        <v>287</v>
      </c>
      <c r="C7" s="56">
        <v>273</v>
      </c>
      <c r="D7" s="57">
        <v>492</v>
      </c>
      <c r="E7" s="50">
        <f t="shared" si="0"/>
        <v>765</v>
      </c>
      <c r="F7" s="50">
        <v>5</v>
      </c>
      <c r="G7" s="51" t="s">
        <v>292</v>
      </c>
      <c r="H7" s="57">
        <v>260</v>
      </c>
      <c r="I7" s="57">
        <v>161</v>
      </c>
      <c r="J7" s="50">
        <f t="shared" si="1"/>
        <v>421</v>
      </c>
      <c r="K7" s="50">
        <v>5</v>
      </c>
      <c r="L7" s="51" t="s">
        <v>289</v>
      </c>
      <c r="M7" s="51">
        <v>1275</v>
      </c>
      <c r="N7" s="51">
        <v>43</v>
      </c>
      <c r="O7" s="51">
        <f t="shared" si="2"/>
        <v>1318</v>
      </c>
    </row>
    <row r="8" spans="1:15" x14ac:dyDescent="0.2">
      <c r="A8" s="50">
        <v>6</v>
      </c>
      <c r="B8" s="51" t="s">
        <v>293</v>
      </c>
      <c r="C8" s="56">
        <v>0</v>
      </c>
      <c r="D8" s="57">
        <v>571</v>
      </c>
      <c r="E8" s="50">
        <f t="shared" si="0"/>
        <v>571</v>
      </c>
      <c r="F8" s="50">
        <v>6</v>
      </c>
      <c r="G8" s="51" t="s">
        <v>294</v>
      </c>
      <c r="H8" s="57">
        <v>18</v>
      </c>
      <c r="I8" s="57">
        <v>383</v>
      </c>
      <c r="J8" s="50">
        <f t="shared" si="1"/>
        <v>401</v>
      </c>
      <c r="K8" s="50">
        <v>6</v>
      </c>
      <c r="L8" s="51" t="s">
        <v>291</v>
      </c>
      <c r="M8" s="51">
        <v>708</v>
      </c>
      <c r="N8" s="51">
        <v>283</v>
      </c>
      <c r="O8" s="51">
        <f t="shared" si="2"/>
        <v>991</v>
      </c>
    </row>
    <row r="9" spans="1:15" x14ac:dyDescent="0.2">
      <c r="A9" s="50">
        <v>7</v>
      </c>
      <c r="B9" s="51" t="s">
        <v>295</v>
      </c>
      <c r="C9" s="56">
        <v>88</v>
      </c>
      <c r="D9" s="57">
        <v>282</v>
      </c>
      <c r="E9" s="50">
        <f t="shared" si="0"/>
        <v>370</v>
      </c>
      <c r="F9" s="50">
        <v>7</v>
      </c>
      <c r="G9" s="51" t="s">
        <v>296</v>
      </c>
      <c r="H9" s="57">
        <v>0</v>
      </c>
      <c r="I9" s="57">
        <v>367</v>
      </c>
      <c r="J9" s="50">
        <f t="shared" si="1"/>
        <v>367</v>
      </c>
      <c r="K9" s="50">
        <v>7</v>
      </c>
      <c r="L9" s="51" t="s">
        <v>293</v>
      </c>
      <c r="M9" s="51">
        <v>256</v>
      </c>
      <c r="N9" s="51">
        <v>571</v>
      </c>
      <c r="O9" s="51">
        <f t="shared" si="2"/>
        <v>827</v>
      </c>
    </row>
    <row r="10" spans="1:15" x14ac:dyDescent="0.2">
      <c r="A10" s="50">
        <v>8</v>
      </c>
      <c r="B10" s="51" t="s">
        <v>296</v>
      </c>
      <c r="C10" s="56">
        <v>301</v>
      </c>
      <c r="D10" s="57">
        <v>65</v>
      </c>
      <c r="E10" s="50">
        <f t="shared" si="0"/>
        <v>366</v>
      </c>
      <c r="F10" s="50">
        <v>8</v>
      </c>
      <c r="G10" s="51" t="s">
        <v>290</v>
      </c>
      <c r="H10" s="57">
        <v>261</v>
      </c>
      <c r="I10" s="57">
        <v>93</v>
      </c>
      <c r="J10" s="50">
        <f t="shared" si="1"/>
        <v>354</v>
      </c>
      <c r="K10" s="50">
        <v>8</v>
      </c>
      <c r="L10" s="51" t="s">
        <v>296</v>
      </c>
      <c r="M10" s="51">
        <v>367</v>
      </c>
      <c r="N10" s="51">
        <v>366</v>
      </c>
      <c r="O10" s="51">
        <f t="shared" si="2"/>
        <v>733</v>
      </c>
    </row>
    <row r="11" spans="1:15" x14ac:dyDescent="0.2">
      <c r="A11" s="50">
        <v>9</v>
      </c>
      <c r="B11" s="51" t="s">
        <v>291</v>
      </c>
      <c r="C11" s="56">
        <v>271</v>
      </c>
      <c r="D11" s="57">
        <v>12</v>
      </c>
      <c r="E11" s="50">
        <f t="shared" si="0"/>
        <v>283</v>
      </c>
      <c r="F11" s="50">
        <v>9</v>
      </c>
      <c r="G11" s="51" t="s">
        <v>295</v>
      </c>
      <c r="H11" s="57">
        <v>294</v>
      </c>
      <c r="I11" s="57">
        <v>50</v>
      </c>
      <c r="J11" s="50">
        <f t="shared" si="1"/>
        <v>344</v>
      </c>
      <c r="K11" s="50">
        <v>9</v>
      </c>
      <c r="L11" s="51" t="s">
        <v>295</v>
      </c>
      <c r="M11" s="51">
        <v>344</v>
      </c>
      <c r="N11" s="51">
        <v>370</v>
      </c>
      <c r="O11" s="51">
        <f t="shared" si="2"/>
        <v>714</v>
      </c>
    </row>
    <row r="12" spans="1:15" x14ac:dyDescent="0.2">
      <c r="A12" s="50">
        <v>10</v>
      </c>
      <c r="B12" s="51" t="s">
        <v>297</v>
      </c>
      <c r="C12" s="56">
        <v>56</v>
      </c>
      <c r="D12" s="57">
        <v>182</v>
      </c>
      <c r="E12" s="50">
        <f t="shared" si="0"/>
        <v>238</v>
      </c>
      <c r="F12" s="50">
        <v>10</v>
      </c>
      <c r="G12" s="51" t="s">
        <v>293</v>
      </c>
      <c r="H12" s="57">
        <v>0</v>
      </c>
      <c r="I12" s="57">
        <v>256</v>
      </c>
      <c r="J12" s="50">
        <f t="shared" si="1"/>
        <v>256</v>
      </c>
      <c r="K12" s="50">
        <v>10</v>
      </c>
      <c r="L12" s="51" t="s">
        <v>294</v>
      </c>
      <c r="M12" s="51">
        <v>401</v>
      </c>
      <c r="N12" s="51">
        <v>205</v>
      </c>
      <c r="O12" s="51">
        <f t="shared" si="2"/>
        <v>606</v>
      </c>
    </row>
    <row r="13" spans="1:15" x14ac:dyDescent="0.2">
      <c r="A13" s="50">
        <v>11</v>
      </c>
      <c r="B13" s="51" t="s">
        <v>294</v>
      </c>
      <c r="C13" s="56">
        <v>2</v>
      </c>
      <c r="D13" s="57">
        <v>203</v>
      </c>
      <c r="E13" s="50">
        <f t="shared" si="0"/>
        <v>205</v>
      </c>
      <c r="F13" s="50">
        <v>11</v>
      </c>
      <c r="G13" s="51" t="s">
        <v>297</v>
      </c>
      <c r="H13" s="57">
        <v>81</v>
      </c>
      <c r="I13" s="57">
        <v>167</v>
      </c>
      <c r="J13" s="50">
        <f t="shared" si="1"/>
        <v>248</v>
      </c>
      <c r="K13" s="50">
        <v>11</v>
      </c>
      <c r="L13" s="51" t="s">
        <v>292</v>
      </c>
      <c r="M13" s="51">
        <v>421</v>
      </c>
      <c r="N13" s="51">
        <v>80</v>
      </c>
      <c r="O13" s="51">
        <f t="shared" si="2"/>
        <v>501</v>
      </c>
    </row>
    <row r="14" spans="1:15" x14ac:dyDescent="0.2">
      <c r="A14" s="50">
        <v>12</v>
      </c>
      <c r="B14" s="51" t="s">
        <v>292</v>
      </c>
      <c r="C14" s="56">
        <v>80</v>
      </c>
      <c r="D14" s="57">
        <v>0</v>
      </c>
      <c r="E14" s="50">
        <f t="shared" si="0"/>
        <v>80</v>
      </c>
      <c r="F14" s="50">
        <v>12</v>
      </c>
      <c r="G14" s="51" t="s">
        <v>298</v>
      </c>
      <c r="H14" s="57">
        <v>59</v>
      </c>
      <c r="I14" s="57">
        <v>167</v>
      </c>
      <c r="J14" s="50">
        <f t="shared" si="1"/>
        <v>226</v>
      </c>
      <c r="K14" s="50">
        <v>12</v>
      </c>
      <c r="L14" s="51" t="s">
        <v>297</v>
      </c>
      <c r="M14" s="51">
        <v>248</v>
      </c>
      <c r="N14" s="51">
        <v>238</v>
      </c>
      <c r="O14" s="51">
        <f t="shared" si="2"/>
        <v>486</v>
      </c>
    </row>
    <row r="15" spans="1:15" x14ac:dyDescent="0.2">
      <c r="A15" s="50">
        <v>13</v>
      </c>
      <c r="B15" s="51" t="s">
        <v>299</v>
      </c>
      <c r="C15" s="56">
        <v>70</v>
      </c>
      <c r="D15" s="57">
        <v>4</v>
      </c>
      <c r="E15" s="50">
        <f t="shared" si="0"/>
        <v>74</v>
      </c>
      <c r="F15" s="50">
        <v>13</v>
      </c>
      <c r="G15" s="51" t="s">
        <v>300</v>
      </c>
      <c r="H15" s="57">
        <v>0</v>
      </c>
      <c r="I15" s="57">
        <v>94</v>
      </c>
      <c r="J15" s="50">
        <f t="shared" si="1"/>
        <v>94</v>
      </c>
      <c r="K15" s="50">
        <v>13</v>
      </c>
      <c r="L15" s="51" t="s">
        <v>298</v>
      </c>
      <c r="M15" s="51">
        <v>226</v>
      </c>
      <c r="N15" s="51">
        <v>22</v>
      </c>
      <c r="O15" s="51">
        <f t="shared" si="2"/>
        <v>248</v>
      </c>
    </row>
    <row r="16" spans="1:15" x14ac:dyDescent="0.2">
      <c r="A16" s="50">
        <v>14</v>
      </c>
      <c r="B16" s="51" t="s">
        <v>300</v>
      </c>
      <c r="C16" s="56">
        <v>30</v>
      </c>
      <c r="D16" s="57">
        <v>0</v>
      </c>
      <c r="E16" s="50">
        <f t="shared" si="0"/>
        <v>30</v>
      </c>
      <c r="F16" s="50">
        <v>14</v>
      </c>
      <c r="G16" s="51" t="s">
        <v>301</v>
      </c>
      <c r="H16" s="57">
        <v>0</v>
      </c>
      <c r="I16" s="57">
        <v>59</v>
      </c>
      <c r="J16" s="50">
        <f t="shared" si="1"/>
        <v>59</v>
      </c>
      <c r="K16" s="50">
        <v>14</v>
      </c>
      <c r="L16" s="51" t="s">
        <v>300</v>
      </c>
      <c r="M16" s="51">
        <v>94</v>
      </c>
      <c r="N16" s="51">
        <v>30</v>
      </c>
      <c r="O16" s="51">
        <f t="shared" si="2"/>
        <v>124</v>
      </c>
    </row>
    <row r="17" spans="1:15" x14ac:dyDescent="0.2">
      <c r="A17" s="50">
        <v>15</v>
      </c>
      <c r="B17" s="51" t="s">
        <v>298</v>
      </c>
      <c r="C17" s="56">
        <v>7</v>
      </c>
      <c r="D17" s="57">
        <v>15</v>
      </c>
      <c r="E17" s="50">
        <f t="shared" si="0"/>
        <v>22</v>
      </c>
      <c r="F17" s="50">
        <v>15</v>
      </c>
      <c r="G17" s="51" t="s">
        <v>289</v>
      </c>
      <c r="H17" s="57">
        <v>0</v>
      </c>
      <c r="I17" s="57">
        <v>43</v>
      </c>
      <c r="J17" s="50">
        <f t="shared" si="1"/>
        <v>43</v>
      </c>
      <c r="K17" s="50">
        <v>15</v>
      </c>
      <c r="L17" s="51" t="s">
        <v>299</v>
      </c>
      <c r="M17" s="51">
        <v>24</v>
      </c>
      <c r="N17" s="51">
        <v>74</v>
      </c>
      <c r="O17" s="51">
        <f t="shared" si="2"/>
        <v>98</v>
      </c>
    </row>
    <row r="18" spans="1:15" x14ac:dyDescent="0.2">
      <c r="A18" s="50"/>
      <c r="B18" s="51"/>
      <c r="C18" s="56"/>
      <c r="D18" s="57"/>
      <c r="E18" s="50">
        <f t="shared" si="0"/>
        <v>0</v>
      </c>
      <c r="F18" s="50">
        <v>16</v>
      </c>
      <c r="G18" s="51" t="s">
        <v>299</v>
      </c>
      <c r="H18" s="57">
        <v>22</v>
      </c>
      <c r="I18" s="57">
        <v>2</v>
      </c>
      <c r="J18" s="50">
        <f t="shared" si="1"/>
        <v>24</v>
      </c>
      <c r="K18" s="50">
        <v>16</v>
      </c>
      <c r="L18" s="51" t="s">
        <v>301</v>
      </c>
      <c r="M18" s="51">
        <v>59</v>
      </c>
      <c r="N18" s="51">
        <v>0</v>
      </c>
      <c r="O18" s="51">
        <f t="shared" si="2"/>
        <v>59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74" zoomScaleNormal="100" workbookViewId="0">
      <selection activeCell="B96" activeCellId="1" sqref="A16:XFD16 B96"/>
    </sheetView>
  </sheetViews>
  <sheetFormatPr baseColWidth="10" defaultColWidth="9.140625" defaultRowHeight="12.75" x14ac:dyDescent="0.2"/>
  <cols>
    <col min="1" max="1" width="6" style="49" customWidth="1"/>
    <col min="2" max="2" width="88.28515625" customWidth="1"/>
    <col min="3" max="3" width="5.42578125" customWidth="1"/>
    <col min="4" max="4" width="41.7109375" customWidth="1"/>
    <col min="5" max="5" width="9.42578125" customWidth="1"/>
    <col min="6" max="6" width="10.28515625" style="49" customWidth="1"/>
    <col min="7" max="7" width="9.42578125" customWidth="1"/>
    <col min="8" max="8" width="15.5703125" customWidth="1"/>
    <col min="9" max="9" width="7.5703125" customWidth="1"/>
    <col min="10" max="1025" width="8.7109375" customWidth="1"/>
  </cols>
  <sheetData>
    <row r="1" spans="1:9" x14ac:dyDescent="0.2">
      <c r="F1" s="49" t="s">
        <v>302</v>
      </c>
    </row>
    <row r="2" spans="1:9" x14ac:dyDescent="0.2">
      <c r="A2" s="58">
        <v>5</v>
      </c>
      <c r="B2" s="59" t="s">
        <v>303</v>
      </c>
      <c r="C2" s="59" t="s">
        <v>13</v>
      </c>
      <c r="D2" s="59" t="s">
        <v>304</v>
      </c>
      <c r="E2" s="59" t="s">
        <v>305</v>
      </c>
      <c r="F2" s="58">
        <v>6</v>
      </c>
      <c r="G2" s="60" t="s">
        <v>306</v>
      </c>
      <c r="H2" s="61" t="s">
        <v>307</v>
      </c>
      <c r="I2" s="60">
        <v>14</v>
      </c>
    </row>
    <row r="3" spans="1:9" x14ac:dyDescent="0.2">
      <c r="A3" s="58">
        <v>3</v>
      </c>
      <c r="B3" s="59" t="s">
        <v>308</v>
      </c>
      <c r="C3" s="59" t="s">
        <v>13</v>
      </c>
      <c r="D3" s="59" t="s">
        <v>304</v>
      </c>
      <c r="E3" s="59" t="s">
        <v>309</v>
      </c>
      <c r="F3" s="62">
        <v>8</v>
      </c>
      <c r="G3" s="60" t="s">
        <v>306</v>
      </c>
      <c r="H3" s="60" t="s">
        <v>310</v>
      </c>
      <c r="I3" s="60"/>
    </row>
    <row r="4" spans="1:9" x14ac:dyDescent="0.2">
      <c r="A4" s="58">
        <v>7</v>
      </c>
      <c r="B4" s="59" t="s">
        <v>311</v>
      </c>
      <c r="C4" s="59" t="s">
        <v>13</v>
      </c>
      <c r="D4" s="59" t="s">
        <v>312</v>
      </c>
      <c r="E4" s="59" t="s">
        <v>313</v>
      </c>
      <c r="F4" s="58">
        <v>0</v>
      </c>
      <c r="G4" s="60" t="s">
        <v>306</v>
      </c>
      <c r="H4" s="61" t="s">
        <v>307</v>
      </c>
      <c r="I4" s="60"/>
    </row>
    <row r="5" spans="1:9" x14ac:dyDescent="0.2">
      <c r="A5" s="58">
        <v>4</v>
      </c>
      <c r="B5" s="59" t="s">
        <v>314</v>
      </c>
      <c r="C5" s="59" t="s">
        <v>13</v>
      </c>
      <c r="D5" s="59" t="s">
        <v>312</v>
      </c>
      <c r="E5" s="59" t="s">
        <v>315</v>
      </c>
      <c r="F5" s="62">
        <v>0</v>
      </c>
      <c r="G5" s="60" t="s">
        <v>306</v>
      </c>
      <c r="H5" s="60" t="s">
        <v>310</v>
      </c>
      <c r="I5" s="60"/>
    </row>
    <row r="6" spans="1:9" x14ac:dyDescent="0.2">
      <c r="A6" s="63">
        <v>4</v>
      </c>
      <c r="B6" s="64" t="s">
        <v>316</v>
      </c>
      <c r="C6" s="64" t="s">
        <v>13</v>
      </c>
      <c r="D6" s="64" t="s">
        <v>32</v>
      </c>
      <c r="E6" s="64" t="s">
        <v>317</v>
      </c>
      <c r="F6" s="65">
        <v>7</v>
      </c>
      <c r="G6" s="66" t="s">
        <v>318</v>
      </c>
      <c r="H6" s="66" t="s">
        <v>319</v>
      </c>
      <c r="I6" s="66"/>
    </row>
    <row r="7" spans="1:9" x14ac:dyDescent="0.2">
      <c r="A7" s="65">
        <v>3</v>
      </c>
      <c r="B7" s="64" t="s">
        <v>320</v>
      </c>
      <c r="C7" s="64" t="s">
        <v>13</v>
      </c>
      <c r="D7" s="64" t="s">
        <v>321</v>
      </c>
      <c r="E7" s="64" t="s">
        <v>322</v>
      </c>
      <c r="F7" s="65">
        <v>8</v>
      </c>
      <c r="G7" s="66" t="s">
        <v>306</v>
      </c>
      <c r="H7" s="67" t="s">
        <v>307</v>
      </c>
      <c r="I7" s="66"/>
    </row>
    <row r="8" spans="1:9" x14ac:dyDescent="0.2">
      <c r="A8" s="65">
        <v>3</v>
      </c>
      <c r="B8" s="64" t="s">
        <v>323</v>
      </c>
      <c r="C8" s="64" t="s">
        <v>13</v>
      </c>
      <c r="D8" s="64" t="s">
        <v>321</v>
      </c>
      <c r="E8" s="64" t="s">
        <v>324</v>
      </c>
      <c r="F8" s="63">
        <v>8</v>
      </c>
      <c r="G8" s="66" t="s">
        <v>318</v>
      </c>
      <c r="H8" s="66" t="s">
        <v>310</v>
      </c>
      <c r="I8" s="66">
        <f>SUM(F6:F8)</f>
        <v>23</v>
      </c>
    </row>
    <row r="9" spans="1:9" x14ac:dyDescent="0.2">
      <c r="A9" s="68">
        <v>4</v>
      </c>
      <c r="B9" s="69" t="s">
        <v>325</v>
      </c>
      <c r="C9" s="69" t="s">
        <v>13</v>
      </c>
      <c r="D9" s="69" t="s">
        <v>326</v>
      </c>
      <c r="E9" s="69" t="s">
        <v>327</v>
      </c>
      <c r="F9" s="68">
        <v>7</v>
      </c>
      <c r="G9" s="70" t="s">
        <v>306</v>
      </c>
      <c r="H9" s="71" t="s">
        <v>307</v>
      </c>
      <c r="I9" s="70"/>
    </row>
    <row r="10" spans="1:9" x14ac:dyDescent="0.2">
      <c r="A10" s="68">
        <v>1</v>
      </c>
      <c r="B10" s="69" t="s">
        <v>328</v>
      </c>
      <c r="C10" s="69" t="s">
        <v>13</v>
      </c>
      <c r="D10" s="69" t="s">
        <v>326</v>
      </c>
      <c r="E10" s="69" t="s">
        <v>329</v>
      </c>
      <c r="F10" s="72">
        <v>12</v>
      </c>
      <c r="G10" s="70" t="s">
        <v>330</v>
      </c>
      <c r="H10" s="70" t="s">
        <v>331</v>
      </c>
      <c r="I10" s="70"/>
    </row>
    <row r="11" spans="1:9" x14ac:dyDescent="0.2">
      <c r="A11" s="68">
        <v>1</v>
      </c>
      <c r="B11" s="69" t="s">
        <v>332</v>
      </c>
      <c r="C11" s="69" t="s">
        <v>13</v>
      </c>
      <c r="D11" s="69" t="s">
        <v>326</v>
      </c>
      <c r="E11" s="69" t="s">
        <v>333</v>
      </c>
      <c r="F11" s="72">
        <v>12</v>
      </c>
      <c r="G11" s="70" t="s">
        <v>318</v>
      </c>
      <c r="H11" s="70" t="s">
        <v>310</v>
      </c>
      <c r="I11" s="70"/>
    </row>
    <row r="12" spans="1:9" x14ac:dyDescent="0.2">
      <c r="A12" s="72">
        <v>1</v>
      </c>
      <c r="B12" s="69" t="s">
        <v>334</v>
      </c>
      <c r="C12" s="69" t="s">
        <v>13</v>
      </c>
      <c r="D12" s="69" t="s">
        <v>326</v>
      </c>
      <c r="E12" s="69" t="s">
        <v>335</v>
      </c>
      <c r="F12" s="68">
        <v>12</v>
      </c>
      <c r="G12" s="70" t="s">
        <v>318</v>
      </c>
      <c r="H12" s="70" t="s">
        <v>319</v>
      </c>
      <c r="I12" s="70">
        <f>SUM(F10:F12)</f>
        <v>36</v>
      </c>
    </row>
    <row r="13" spans="1:9" x14ac:dyDescent="0.2">
      <c r="A13" s="58">
        <v>2</v>
      </c>
      <c r="B13" s="59" t="s">
        <v>336</v>
      </c>
      <c r="C13" s="59" t="s">
        <v>13</v>
      </c>
      <c r="D13" s="59" t="s">
        <v>337</v>
      </c>
      <c r="E13" s="59" t="s">
        <v>338</v>
      </c>
      <c r="F13" s="58">
        <v>10</v>
      </c>
      <c r="G13" s="60" t="s">
        <v>306</v>
      </c>
      <c r="H13" s="61" t="s">
        <v>307</v>
      </c>
      <c r="I13" s="60"/>
    </row>
    <row r="14" spans="1:9" x14ac:dyDescent="0.2">
      <c r="A14" s="58">
        <v>2</v>
      </c>
      <c r="B14" s="59" t="s">
        <v>336</v>
      </c>
      <c r="C14" s="59" t="s">
        <v>13</v>
      </c>
      <c r="D14" s="59" t="s">
        <v>337</v>
      </c>
      <c r="E14" s="59" t="s">
        <v>339</v>
      </c>
      <c r="F14" s="62">
        <v>10</v>
      </c>
      <c r="G14" s="60" t="s">
        <v>306</v>
      </c>
      <c r="H14" s="60" t="s">
        <v>310</v>
      </c>
      <c r="I14" s="60"/>
    </row>
    <row r="15" spans="1:9" x14ac:dyDescent="0.2">
      <c r="A15" s="62">
        <v>3</v>
      </c>
      <c r="B15" s="59" t="s">
        <v>340</v>
      </c>
      <c r="C15" s="59" t="s">
        <v>13</v>
      </c>
      <c r="D15" s="59" t="s">
        <v>337</v>
      </c>
      <c r="E15" s="59" t="s">
        <v>341</v>
      </c>
      <c r="F15" s="58">
        <v>8</v>
      </c>
      <c r="G15" s="60" t="s">
        <v>318</v>
      </c>
      <c r="H15" s="60" t="s">
        <v>319</v>
      </c>
      <c r="I15" s="60">
        <v>28</v>
      </c>
    </row>
    <row r="16" spans="1:9" x14ac:dyDescent="0.2">
      <c r="A16" s="73">
        <v>4</v>
      </c>
      <c r="B16" s="74" t="s">
        <v>342</v>
      </c>
      <c r="C16" s="74" t="s">
        <v>13</v>
      </c>
      <c r="D16" s="74" t="s">
        <v>343</v>
      </c>
      <c r="E16" s="74" t="s">
        <v>344</v>
      </c>
      <c r="F16" s="75">
        <v>7</v>
      </c>
      <c r="G16" s="76" t="s">
        <v>330</v>
      </c>
      <c r="H16" s="76" t="s">
        <v>331</v>
      </c>
      <c r="I16" s="76"/>
    </row>
    <row r="17" spans="1:9" x14ac:dyDescent="0.2">
      <c r="A17" s="73">
        <v>2</v>
      </c>
      <c r="B17" s="74" t="s">
        <v>345</v>
      </c>
      <c r="C17" s="74" t="s">
        <v>13</v>
      </c>
      <c r="D17" s="74" t="s">
        <v>343</v>
      </c>
      <c r="E17" s="74" t="s">
        <v>346</v>
      </c>
      <c r="F17" s="75">
        <v>10</v>
      </c>
      <c r="G17" s="76" t="s">
        <v>318</v>
      </c>
      <c r="H17" s="76" t="s">
        <v>310</v>
      </c>
      <c r="I17" s="76">
        <v>17</v>
      </c>
    </row>
    <row r="18" spans="1:9" x14ac:dyDescent="0.2">
      <c r="A18" s="77">
        <v>3</v>
      </c>
      <c r="B18" s="78" t="s">
        <v>347</v>
      </c>
      <c r="C18" s="78" t="s">
        <v>13</v>
      </c>
      <c r="D18" s="78" t="s">
        <v>56</v>
      </c>
      <c r="E18" s="78" t="s">
        <v>348</v>
      </c>
      <c r="F18" s="79">
        <v>8</v>
      </c>
      <c r="G18" s="80" t="s">
        <v>330</v>
      </c>
      <c r="H18" s="80" t="s">
        <v>331</v>
      </c>
      <c r="I18" s="80"/>
    </row>
    <row r="19" spans="1:9" x14ac:dyDescent="0.2">
      <c r="A19" s="77">
        <v>4</v>
      </c>
      <c r="B19" s="78" t="s">
        <v>349</v>
      </c>
      <c r="C19" s="78" t="s">
        <v>13</v>
      </c>
      <c r="D19" s="78" t="s">
        <v>56</v>
      </c>
      <c r="E19" s="78" t="s">
        <v>350</v>
      </c>
      <c r="F19" s="79">
        <v>7</v>
      </c>
      <c r="G19" s="80" t="s">
        <v>318</v>
      </c>
      <c r="H19" s="80" t="s">
        <v>310</v>
      </c>
      <c r="I19" s="80">
        <v>15</v>
      </c>
    </row>
    <row r="20" spans="1:9" x14ac:dyDescent="0.2">
      <c r="A20" s="68">
        <v>6</v>
      </c>
      <c r="B20" s="69" t="s">
        <v>351</v>
      </c>
      <c r="C20" s="69" t="s">
        <v>13</v>
      </c>
      <c r="D20" s="69" t="s">
        <v>352</v>
      </c>
      <c r="E20" s="69" t="s">
        <v>353</v>
      </c>
      <c r="F20" s="68">
        <v>5</v>
      </c>
      <c r="G20" s="70" t="s">
        <v>306</v>
      </c>
      <c r="H20" s="71" t="s">
        <v>307</v>
      </c>
      <c r="I20" s="70"/>
    </row>
    <row r="21" spans="1:9" x14ac:dyDescent="0.2">
      <c r="A21" s="68">
        <v>2</v>
      </c>
      <c r="B21" s="69" t="s">
        <v>354</v>
      </c>
      <c r="C21" s="69" t="s">
        <v>13</v>
      </c>
      <c r="D21" s="69" t="s">
        <v>352</v>
      </c>
      <c r="E21" s="69" t="s">
        <v>355</v>
      </c>
      <c r="F21" s="72">
        <v>10</v>
      </c>
      <c r="G21" s="70" t="s">
        <v>330</v>
      </c>
      <c r="H21" s="70" t="s">
        <v>331</v>
      </c>
      <c r="I21" s="70">
        <v>15</v>
      </c>
    </row>
    <row r="22" spans="1:9" x14ac:dyDescent="0.2">
      <c r="A22" s="81">
        <v>1</v>
      </c>
      <c r="B22" s="82" t="s">
        <v>356</v>
      </c>
      <c r="C22" s="82" t="s">
        <v>13</v>
      </c>
      <c r="D22" s="82" t="s">
        <v>16</v>
      </c>
      <c r="E22" s="82" t="s">
        <v>357</v>
      </c>
      <c r="F22" s="81">
        <v>12</v>
      </c>
      <c r="G22" s="83" t="s">
        <v>306</v>
      </c>
      <c r="H22" s="84" t="s">
        <v>307</v>
      </c>
      <c r="I22" s="83"/>
    </row>
    <row r="23" spans="1:9" x14ac:dyDescent="0.2">
      <c r="A23" s="81">
        <v>1</v>
      </c>
      <c r="B23" s="82" t="s">
        <v>358</v>
      </c>
      <c r="C23" s="82" t="s">
        <v>13</v>
      </c>
      <c r="D23" s="82" t="s">
        <v>359</v>
      </c>
      <c r="E23" s="82" t="s">
        <v>360</v>
      </c>
      <c r="F23" s="85">
        <v>12</v>
      </c>
      <c r="G23" s="83" t="s">
        <v>306</v>
      </c>
      <c r="H23" s="83" t="s">
        <v>310</v>
      </c>
      <c r="I23" s="83"/>
    </row>
    <row r="24" spans="1:9" x14ac:dyDescent="0.2">
      <c r="A24" s="85">
        <v>2</v>
      </c>
      <c r="B24" s="82" t="s">
        <v>361</v>
      </c>
      <c r="C24" s="82" t="s">
        <v>13</v>
      </c>
      <c r="D24" s="82" t="s">
        <v>359</v>
      </c>
      <c r="E24" s="82" t="s">
        <v>362</v>
      </c>
      <c r="F24" s="81">
        <v>10</v>
      </c>
      <c r="G24" s="83" t="s">
        <v>318</v>
      </c>
      <c r="H24" s="83" t="s">
        <v>319</v>
      </c>
      <c r="I24" s="83">
        <v>34</v>
      </c>
    </row>
    <row r="25" spans="1:9" x14ac:dyDescent="0.2">
      <c r="B25" s="86"/>
      <c r="C25" s="86"/>
      <c r="D25" s="86"/>
      <c r="E25" s="86"/>
      <c r="F25" s="87"/>
    </row>
    <row r="26" spans="1:9" x14ac:dyDescent="0.2">
      <c r="B26" s="86"/>
      <c r="C26" s="86"/>
      <c r="D26" s="86"/>
      <c r="E26" s="86"/>
      <c r="F26" s="87"/>
    </row>
    <row r="27" spans="1:9" ht="25.5" x14ac:dyDescent="0.2">
      <c r="A27" s="81">
        <v>1</v>
      </c>
      <c r="B27" s="82" t="s">
        <v>363</v>
      </c>
      <c r="C27" s="82" t="s">
        <v>98</v>
      </c>
      <c r="D27" s="82" t="s">
        <v>64</v>
      </c>
      <c r="E27" s="82" t="s">
        <v>364</v>
      </c>
      <c r="F27" s="81">
        <v>12</v>
      </c>
      <c r="G27" s="83" t="s">
        <v>306</v>
      </c>
      <c r="H27" s="84" t="s">
        <v>307</v>
      </c>
      <c r="I27" s="83"/>
    </row>
    <row r="28" spans="1:9" ht="25.5" x14ac:dyDescent="0.2">
      <c r="A28" s="81">
        <v>3</v>
      </c>
      <c r="B28" s="82" t="s">
        <v>365</v>
      </c>
      <c r="C28" s="82" t="s">
        <v>98</v>
      </c>
      <c r="D28" s="82" t="s">
        <v>64</v>
      </c>
      <c r="E28" s="82" t="s">
        <v>366</v>
      </c>
      <c r="F28" s="85">
        <v>8</v>
      </c>
      <c r="G28" s="83" t="s">
        <v>306</v>
      </c>
      <c r="H28" s="83" t="s">
        <v>310</v>
      </c>
      <c r="I28" s="83">
        <v>20</v>
      </c>
    </row>
    <row r="29" spans="1:9" x14ac:dyDescent="0.2">
      <c r="A29" s="58">
        <v>6</v>
      </c>
      <c r="B29" s="59" t="s">
        <v>367</v>
      </c>
      <c r="C29" s="59" t="s">
        <v>98</v>
      </c>
      <c r="D29" s="59" t="s">
        <v>304</v>
      </c>
      <c r="E29" s="59" t="s">
        <v>368</v>
      </c>
      <c r="F29" s="58">
        <v>5</v>
      </c>
      <c r="G29" s="60" t="s">
        <v>306</v>
      </c>
      <c r="H29" s="61" t="s">
        <v>307</v>
      </c>
      <c r="I29" s="60"/>
    </row>
    <row r="30" spans="1:9" x14ac:dyDescent="0.2">
      <c r="A30" s="58">
        <v>1</v>
      </c>
      <c r="B30" s="59" t="s">
        <v>369</v>
      </c>
      <c r="C30" s="59" t="s">
        <v>98</v>
      </c>
      <c r="D30" s="59" t="s">
        <v>304</v>
      </c>
      <c r="E30" s="59" t="s">
        <v>370</v>
      </c>
      <c r="F30" s="62">
        <v>12</v>
      </c>
      <c r="G30" s="60" t="s">
        <v>306</v>
      </c>
      <c r="H30" s="60" t="s">
        <v>310</v>
      </c>
      <c r="I30" s="60">
        <v>17</v>
      </c>
    </row>
    <row r="31" spans="1:9" x14ac:dyDescent="0.2">
      <c r="A31" s="65">
        <v>2</v>
      </c>
      <c r="B31" s="64" t="s">
        <v>371</v>
      </c>
      <c r="C31" s="64" t="s">
        <v>98</v>
      </c>
      <c r="D31" s="64" t="s">
        <v>32</v>
      </c>
      <c r="E31" s="64" t="s">
        <v>372</v>
      </c>
      <c r="F31" s="65">
        <v>10</v>
      </c>
      <c r="G31" s="66" t="s">
        <v>318</v>
      </c>
      <c r="H31" s="66" t="s">
        <v>319</v>
      </c>
      <c r="I31" s="66"/>
    </row>
    <row r="32" spans="1:9" x14ac:dyDescent="0.2">
      <c r="A32" s="65">
        <v>4</v>
      </c>
      <c r="B32" s="64" t="s">
        <v>373</v>
      </c>
      <c r="C32" s="64" t="s">
        <v>98</v>
      </c>
      <c r="D32" s="64" t="s">
        <v>321</v>
      </c>
      <c r="E32" s="64" t="s">
        <v>374</v>
      </c>
      <c r="F32" s="65">
        <v>7</v>
      </c>
      <c r="G32" s="66" t="s">
        <v>306</v>
      </c>
      <c r="H32" s="67" t="s">
        <v>307</v>
      </c>
      <c r="I32" s="66"/>
    </row>
    <row r="33" spans="1:9" x14ac:dyDescent="0.2">
      <c r="A33" s="65">
        <v>4</v>
      </c>
      <c r="B33" s="64" t="s">
        <v>375</v>
      </c>
      <c r="C33" s="64" t="s">
        <v>98</v>
      </c>
      <c r="D33" s="64" t="s">
        <v>321</v>
      </c>
      <c r="E33" s="64" t="s">
        <v>376</v>
      </c>
      <c r="F33" s="63">
        <v>7</v>
      </c>
      <c r="G33" s="66" t="s">
        <v>330</v>
      </c>
      <c r="H33" s="66" t="s">
        <v>331</v>
      </c>
      <c r="I33" s="66"/>
    </row>
    <row r="34" spans="1:9" x14ac:dyDescent="0.2">
      <c r="A34" s="65">
        <v>5</v>
      </c>
      <c r="B34" s="64" t="s">
        <v>377</v>
      </c>
      <c r="C34" s="64" t="s">
        <v>98</v>
      </c>
      <c r="D34" s="64" t="s">
        <v>321</v>
      </c>
      <c r="E34" s="64" t="s">
        <v>378</v>
      </c>
      <c r="F34" s="63">
        <v>6</v>
      </c>
      <c r="G34" s="66" t="s">
        <v>306</v>
      </c>
      <c r="H34" s="66" t="s">
        <v>310</v>
      </c>
      <c r="I34" s="66"/>
    </row>
    <row r="35" spans="1:9" x14ac:dyDescent="0.2">
      <c r="A35" s="65">
        <v>2</v>
      </c>
      <c r="B35" s="64" t="s">
        <v>379</v>
      </c>
      <c r="C35" s="64" t="s">
        <v>98</v>
      </c>
      <c r="D35" s="64" t="s">
        <v>321</v>
      </c>
      <c r="E35" s="64" t="s">
        <v>380</v>
      </c>
      <c r="F35" s="63">
        <v>10</v>
      </c>
      <c r="G35" s="66" t="s">
        <v>318</v>
      </c>
      <c r="H35" s="66" t="s">
        <v>310</v>
      </c>
      <c r="I35" s="66">
        <f>F31+F32+F35</f>
        <v>27</v>
      </c>
    </row>
    <row r="36" spans="1:9" x14ac:dyDescent="0.2">
      <c r="A36" s="73">
        <v>2</v>
      </c>
      <c r="B36" s="74" t="s">
        <v>381</v>
      </c>
      <c r="C36" s="74" t="s">
        <v>98</v>
      </c>
      <c r="D36" s="74" t="s">
        <v>337</v>
      </c>
      <c r="E36" s="74" t="s">
        <v>364</v>
      </c>
      <c r="F36" s="73">
        <v>10</v>
      </c>
      <c r="G36" s="76" t="s">
        <v>306</v>
      </c>
      <c r="H36" s="88" t="s">
        <v>307</v>
      </c>
      <c r="I36" s="76"/>
    </row>
    <row r="37" spans="1:9" x14ac:dyDescent="0.2">
      <c r="A37" s="73">
        <v>2</v>
      </c>
      <c r="B37" s="74" t="s">
        <v>382</v>
      </c>
      <c r="C37" s="74" t="s">
        <v>98</v>
      </c>
      <c r="D37" s="74" t="s">
        <v>337</v>
      </c>
      <c r="E37" s="74" t="s">
        <v>383</v>
      </c>
      <c r="F37" s="75">
        <v>10</v>
      </c>
      <c r="G37" s="76" t="s">
        <v>330</v>
      </c>
      <c r="H37" s="76" t="s">
        <v>331</v>
      </c>
      <c r="I37" s="76"/>
    </row>
    <row r="38" spans="1:9" ht="25.5" x14ac:dyDescent="0.2">
      <c r="A38" s="73">
        <v>2</v>
      </c>
      <c r="B38" s="74" t="s">
        <v>384</v>
      </c>
      <c r="C38" s="74" t="s">
        <v>98</v>
      </c>
      <c r="D38" s="74" t="s">
        <v>337</v>
      </c>
      <c r="E38" s="74" t="s">
        <v>385</v>
      </c>
      <c r="F38" s="75">
        <v>10</v>
      </c>
      <c r="G38" s="76" t="s">
        <v>306</v>
      </c>
      <c r="H38" s="76" t="s">
        <v>310</v>
      </c>
      <c r="I38" s="76"/>
    </row>
    <row r="39" spans="1:9" ht="25.5" x14ac:dyDescent="0.2">
      <c r="A39" s="73">
        <v>1</v>
      </c>
      <c r="B39" s="74" t="s">
        <v>386</v>
      </c>
      <c r="C39" s="74" t="s">
        <v>98</v>
      </c>
      <c r="D39" s="74" t="s">
        <v>337</v>
      </c>
      <c r="E39" s="74" t="s">
        <v>387</v>
      </c>
      <c r="F39" s="73">
        <v>12</v>
      </c>
      <c r="G39" s="76" t="s">
        <v>318</v>
      </c>
      <c r="H39" s="76" t="s">
        <v>319</v>
      </c>
      <c r="I39" s="76">
        <v>32</v>
      </c>
    </row>
    <row r="40" spans="1:9" x14ac:dyDescent="0.2">
      <c r="A40" s="58">
        <v>3</v>
      </c>
      <c r="B40" s="59" t="s">
        <v>388</v>
      </c>
      <c r="C40" s="59" t="s">
        <v>98</v>
      </c>
      <c r="D40" s="59" t="s">
        <v>343</v>
      </c>
      <c r="E40" s="59" t="s">
        <v>389</v>
      </c>
      <c r="F40" s="62">
        <v>8</v>
      </c>
      <c r="G40" s="60" t="s">
        <v>330</v>
      </c>
      <c r="H40" s="60" t="s">
        <v>331</v>
      </c>
      <c r="I40" s="60"/>
    </row>
    <row r="41" spans="1:9" x14ac:dyDescent="0.2">
      <c r="A41" s="58">
        <v>6</v>
      </c>
      <c r="B41" s="59" t="s">
        <v>390</v>
      </c>
      <c r="C41" s="59" t="s">
        <v>98</v>
      </c>
      <c r="D41" s="59" t="s">
        <v>343</v>
      </c>
      <c r="E41" s="59" t="s">
        <v>391</v>
      </c>
      <c r="F41" s="62">
        <v>5</v>
      </c>
      <c r="G41" s="60" t="s">
        <v>306</v>
      </c>
      <c r="H41" s="60" t="s">
        <v>310</v>
      </c>
      <c r="I41" s="60">
        <v>13</v>
      </c>
    </row>
    <row r="42" spans="1:9" x14ac:dyDescent="0.2">
      <c r="A42" s="89">
        <v>3</v>
      </c>
      <c r="B42" s="90" t="s">
        <v>392</v>
      </c>
      <c r="C42" s="90" t="s">
        <v>98</v>
      </c>
      <c r="D42" s="90" t="s">
        <v>393</v>
      </c>
      <c r="E42" s="90" t="s">
        <v>394</v>
      </c>
      <c r="F42" s="89">
        <v>8</v>
      </c>
      <c r="G42" s="91" t="s">
        <v>318</v>
      </c>
      <c r="H42" s="91" t="s">
        <v>319</v>
      </c>
      <c r="I42" s="91"/>
    </row>
    <row r="43" spans="1:9" x14ac:dyDescent="0.2">
      <c r="A43" s="89">
        <v>3</v>
      </c>
      <c r="B43" s="90" t="s">
        <v>392</v>
      </c>
      <c r="C43" s="90" t="s">
        <v>98</v>
      </c>
      <c r="D43" s="90" t="s">
        <v>56</v>
      </c>
      <c r="E43" s="90" t="s">
        <v>395</v>
      </c>
      <c r="F43" s="89">
        <v>8</v>
      </c>
      <c r="G43" s="91" t="s">
        <v>306</v>
      </c>
      <c r="H43" s="92" t="s">
        <v>307</v>
      </c>
      <c r="I43" s="91"/>
    </row>
    <row r="44" spans="1:9" x14ac:dyDescent="0.2">
      <c r="A44" s="89">
        <v>4</v>
      </c>
      <c r="B44" s="90" t="s">
        <v>396</v>
      </c>
      <c r="C44" s="90" t="s">
        <v>98</v>
      </c>
      <c r="D44" s="90" t="s">
        <v>56</v>
      </c>
      <c r="E44" s="90" t="s">
        <v>397</v>
      </c>
      <c r="F44" s="93">
        <v>7</v>
      </c>
      <c r="G44" s="91" t="s">
        <v>306</v>
      </c>
      <c r="H44" s="91" t="s">
        <v>310</v>
      </c>
      <c r="I44" s="91">
        <v>23</v>
      </c>
    </row>
    <row r="45" spans="1:9" x14ac:dyDescent="0.2">
      <c r="A45" s="94">
        <v>1</v>
      </c>
      <c r="B45" s="95" t="s">
        <v>398</v>
      </c>
      <c r="C45" s="95" t="s">
        <v>98</v>
      </c>
      <c r="D45" s="95" t="s">
        <v>352</v>
      </c>
      <c r="E45" s="95" t="s">
        <v>399</v>
      </c>
      <c r="F45" s="96">
        <v>12</v>
      </c>
      <c r="G45" s="97" t="s">
        <v>330</v>
      </c>
      <c r="H45" s="97" t="s">
        <v>331</v>
      </c>
      <c r="I45" s="97">
        <v>12</v>
      </c>
    </row>
    <row r="46" spans="1:9" x14ac:dyDescent="0.2">
      <c r="A46" s="58">
        <v>5</v>
      </c>
      <c r="B46" s="59" t="s">
        <v>400</v>
      </c>
      <c r="C46" s="59" t="s">
        <v>98</v>
      </c>
      <c r="D46" s="59" t="s">
        <v>359</v>
      </c>
      <c r="E46" s="59" t="s">
        <v>401</v>
      </c>
      <c r="F46" s="58">
        <v>6</v>
      </c>
      <c r="G46" s="60" t="s">
        <v>306</v>
      </c>
      <c r="H46" s="61" t="s">
        <v>307</v>
      </c>
      <c r="I46" s="60"/>
    </row>
    <row r="47" spans="1:9" x14ac:dyDescent="0.2">
      <c r="A47" s="58">
        <v>1</v>
      </c>
      <c r="B47" s="59" t="s">
        <v>402</v>
      </c>
      <c r="C47" s="59" t="s">
        <v>98</v>
      </c>
      <c r="D47" s="59" t="s">
        <v>359</v>
      </c>
      <c r="E47" s="59" t="s">
        <v>403</v>
      </c>
      <c r="F47" s="62">
        <v>12</v>
      </c>
      <c r="G47" s="60" t="s">
        <v>318</v>
      </c>
      <c r="H47" s="60" t="s">
        <v>310</v>
      </c>
      <c r="I47" s="60">
        <v>18</v>
      </c>
    </row>
    <row r="48" spans="1:9" x14ac:dyDescent="0.2">
      <c r="A48" s="87"/>
      <c r="B48" s="86"/>
      <c r="C48" s="86"/>
      <c r="D48" s="86"/>
      <c r="E48" s="86"/>
      <c r="F48" s="87"/>
    </row>
    <row r="49" spans="1:9" x14ac:dyDescent="0.2">
      <c r="A49" s="87"/>
      <c r="B49" s="86"/>
      <c r="C49" s="86"/>
      <c r="D49" s="86"/>
      <c r="E49" s="86"/>
      <c r="F49" s="87"/>
    </row>
    <row r="50" spans="1:9" x14ac:dyDescent="0.2">
      <c r="A50" s="58">
        <v>3</v>
      </c>
      <c r="B50" s="59" t="s">
        <v>404</v>
      </c>
      <c r="C50" s="59" t="s">
        <v>160</v>
      </c>
      <c r="D50" s="59" t="s">
        <v>405</v>
      </c>
      <c r="E50" s="59" t="s">
        <v>406</v>
      </c>
      <c r="F50" s="62">
        <v>8</v>
      </c>
      <c r="G50" s="60" t="s">
        <v>407</v>
      </c>
      <c r="H50" s="60" t="s">
        <v>331</v>
      </c>
      <c r="I50" s="60"/>
    </row>
    <row r="51" spans="1:9" x14ac:dyDescent="0.2">
      <c r="A51" s="58">
        <v>4</v>
      </c>
      <c r="B51" s="59" t="s">
        <v>408</v>
      </c>
      <c r="C51" s="59" t="s">
        <v>160</v>
      </c>
      <c r="D51" s="59" t="s">
        <v>405</v>
      </c>
      <c r="E51" s="59" t="s">
        <v>409</v>
      </c>
      <c r="F51" s="58">
        <v>7</v>
      </c>
      <c r="G51" s="60" t="s">
        <v>318</v>
      </c>
      <c r="H51" s="60" t="s">
        <v>319</v>
      </c>
      <c r="I51" s="60">
        <v>15</v>
      </c>
    </row>
    <row r="52" spans="1:9" x14ac:dyDescent="0.2">
      <c r="A52" s="65">
        <v>2</v>
      </c>
      <c r="B52" s="64" t="s">
        <v>410</v>
      </c>
      <c r="C52" s="64" t="s">
        <v>160</v>
      </c>
      <c r="D52" s="64" t="s">
        <v>304</v>
      </c>
      <c r="E52" s="64" t="s">
        <v>411</v>
      </c>
      <c r="F52" s="63">
        <v>10</v>
      </c>
      <c r="G52" s="66" t="s">
        <v>306</v>
      </c>
      <c r="H52" s="66" t="s">
        <v>310</v>
      </c>
      <c r="I52" s="66"/>
    </row>
    <row r="53" spans="1:9" x14ac:dyDescent="0.2">
      <c r="A53" s="65">
        <v>6</v>
      </c>
      <c r="B53" s="64" t="s">
        <v>412</v>
      </c>
      <c r="C53" s="64" t="s">
        <v>160</v>
      </c>
      <c r="D53" s="64" t="s">
        <v>312</v>
      </c>
      <c r="E53" s="64" t="s">
        <v>413</v>
      </c>
      <c r="F53" s="63">
        <v>0</v>
      </c>
      <c r="G53" s="66" t="s">
        <v>306</v>
      </c>
      <c r="H53" s="66" t="s">
        <v>310</v>
      </c>
      <c r="I53" s="66">
        <v>10</v>
      </c>
    </row>
    <row r="54" spans="1:9" x14ac:dyDescent="0.2">
      <c r="A54" s="81">
        <v>6</v>
      </c>
      <c r="B54" s="82" t="s">
        <v>414</v>
      </c>
      <c r="C54" s="82" t="s">
        <v>160</v>
      </c>
      <c r="D54" s="82" t="s">
        <v>415</v>
      </c>
      <c r="E54" s="82" t="s">
        <v>416</v>
      </c>
      <c r="F54" s="81">
        <v>5</v>
      </c>
      <c r="G54" s="83" t="s">
        <v>306</v>
      </c>
      <c r="H54" s="84" t="s">
        <v>307</v>
      </c>
      <c r="I54" s="83"/>
    </row>
    <row r="55" spans="1:9" x14ac:dyDescent="0.2">
      <c r="A55" s="81">
        <v>2</v>
      </c>
      <c r="B55" s="82" t="s">
        <v>417</v>
      </c>
      <c r="C55" s="82" t="s">
        <v>160</v>
      </c>
      <c r="D55" s="82" t="s">
        <v>415</v>
      </c>
      <c r="E55" s="82" t="s">
        <v>418</v>
      </c>
      <c r="F55" s="85">
        <v>10</v>
      </c>
      <c r="G55" s="83" t="s">
        <v>407</v>
      </c>
      <c r="H55" s="83" t="s">
        <v>331</v>
      </c>
      <c r="I55" s="83">
        <v>15</v>
      </c>
    </row>
    <row r="56" spans="1:9" x14ac:dyDescent="0.2">
      <c r="A56" s="68">
        <v>3</v>
      </c>
      <c r="B56" s="69" t="s">
        <v>419</v>
      </c>
      <c r="C56" s="69" t="s">
        <v>160</v>
      </c>
      <c r="D56" s="69" t="s">
        <v>32</v>
      </c>
      <c r="E56" s="69" t="s">
        <v>420</v>
      </c>
      <c r="F56" s="68">
        <v>8</v>
      </c>
      <c r="G56" s="70" t="s">
        <v>318</v>
      </c>
      <c r="H56" s="70" t="s">
        <v>319</v>
      </c>
      <c r="I56" s="70"/>
    </row>
    <row r="57" spans="1:9" x14ac:dyDescent="0.2">
      <c r="A57" s="68">
        <v>3</v>
      </c>
      <c r="B57" s="69" t="s">
        <v>421</v>
      </c>
      <c r="C57" s="69" t="s">
        <v>160</v>
      </c>
      <c r="D57" s="69" t="s">
        <v>321</v>
      </c>
      <c r="E57" s="69" t="s">
        <v>422</v>
      </c>
      <c r="F57" s="68">
        <v>8</v>
      </c>
      <c r="G57" s="70" t="s">
        <v>306</v>
      </c>
      <c r="H57" s="71" t="s">
        <v>307</v>
      </c>
      <c r="I57" s="70"/>
    </row>
    <row r="58" spans="1:9" x14ac:dyDescent="0.2">
      <c r="A58" s="68">
        <v>6</v>
      </c>
      <c r="B58" s="69" t="s">
        <v>423</v>
      </c>
      <c r="C58" s="69" t="s">
        <v>160</v>
      </c>
      <c r="D58" s="69" t="s">
        <v>321</v>
      </c>
      <c r="E58" s="69" t="s">
        <v>424</v>
      </c>
      <c r="F58" s="72">
        <v>5</v>
      </c>
      <c r="G58" s="70" t="s">
        <v>407</v>
      </c>
      <c r="H58" s="70" t="s">
        <v>331</v>
      </c>
      <c r="I58" s="70"/>
    </row>
    <row r="59" spans="1:9" x14ac:dyDescent="0.2">
      <c r="A59" s="68">
        <v>3</v>
      </c>
      <c r="B59" s="69" t="s">
        <v>425</v>
      </c>
      <c r="C59" s="69" t="s">
        <v>160</v>
      </c>
      <c r="D59" s="69" t="s">
        <v>321</v>
      </c>
      <c r="E59" s="69" t="s">
        <v>426</v>
      </c>
      <c r="F59" s="72">
        <v>8</v>
      </c>
      <c r="G59" s="70" t="s">
        <v>306</v>
      </c>
      <c r="H59" s="70" t="s">
        <v>310</v>
      </c>
      <c r="I59" s="70"/>
    </row>
    <row r="60" spans="1:9" x14ac:dyDescent="0.2">
      <c r="A60" s="68">
        <v>4</v>
      </c>
      <c r="B60" s="69" t="s">
        <v>427</v>
      </c>
      <c r="C60" s="69" t="s">
        <v>160</v>
      </c>
      <c r="D60" s="69" t="s">
        <v>428</v>
      </c>
      <c r="E60" s="69" t="s">
        <v>429</v>
      </c>
      <c r="F60" s="72">
        <v>7</v>
      </c>
      <c r="G60" s="70" t="s">
        <v>407</v>
      </c>
      <c r="H60" s="70" t="s">
        <v>331</v>
      </c>
      <c r="I60" s="70">
        <v>24</v>
      </c>
    </row>
    <row r="61" spans="1:9" x14ac:dyDescent="0.2">
      <c r="A61" s="58">
        <v>5</v>
      </c>
      <c r="B61" s="59" t="s">
        <v>430</v>
      </c>
      <c r="C61" s="59" t="s">
        <v>160</v>
      </c>
      <c r="D61" s="59" t="s">
        <v>326</v>
      </c>
      <c r="E61" s="59" t="s">
        <v>431</v>
      </c>
      <c r="F61" s="62">
        <v>6</v>
      </c>
      <c r="G61" s="60" t="s">
        <v>407</v>
      </c>
      <c r="H61" s="60" t="s">
        <v>331</v>
      </c>
      <c r="I61" s="60">
        <v>6</v>
      </c>
    </row>
    <row r="62" spans="1:9" x14ac:dyDescent="0.2">
      <c r="A62" s="65">
        <v>5</v>
      </c>
      <c r="B62" s="64" t="s">
        <v>432</v>
      </c>
      <c r="C62" s="64" t="s">
        <v>160</v>
      </c>
      <c r="D62" s="64" t="s">
        <v>337</v>
      </c>
      <c r="E62" s="64" t="s">
        <v>433</v>
      </c>
      <c r="F62" s="65">
        <v>6</v>
      </c>
      <c r="G62" s="66" t="s">
        <v>306</v>
      </c>
      <c r="H62" s="67" t="s">
        <v>307</v>
      </c>
      <c r="I62" s="66"/>
    </row>
    <row r="63" spans="1:9" x14ac:dyDescent="0.2">
      <c r="A63" s="65">
        <v>4</v>
      </c>
      <c r="B63" s="64" t="s">
        <v>434</v>
      </c>
      <c r="C63" s="64" t="s">
        <v>160</v>
      </c>
      <c r="D63" s="64" t="s">
        <v>337</v>
      </c>
      <c r="E63" s="64" t="s">
        <v>435</v>
      </c>
      <c r="F63" s="63">
        <v>7</v>
      </c>
      <c r="G63" s="66" t="s">
        <v>306</v>
      </c>
      <c r="H63" s="66" t="s">
        <v>310</v>
      </c>
      <c r="I63" s="66">
        <v>13</v>
      </c>
    </row>
    <row r="64" spans="1:9" x14ac:dyDescent="0.2">
      <c r="A64" s="81">
        <v>7</v>
      </c>
      <c r="B64" s="82" t="s">
        <v>436</v>
      </c>
      <c r="C64" s="82" t="s">
        <v>160</v>
      </c>
      <c r="D64" s="82" t="s">
        <v>437</v>
      </c>
      <c r="E64" s="82" t="s">
        <v>438</v>
      </c>
      <c r="F64" s="81">
        <v>4</v>
      </c>
      <c r="G64" s="83" t="s">
        <v>306</v>
      </c>
      <c r="H64" s="84" t="s">
        <v>307</v>
      </c>
      <c r="I64" s="83"/>
    </row>
    <row r="65" spans="1:9" x14ac:dyDescent="0.2">
      <c r="A65" s="81">
        <v>2</v>
      </c>
      <c r="B65" s="82" t="s">
        <v>439</v>
      </c>
      <c r="C65" s="82" t="s">
        <v>160</v>
      </c>
      <c r="D65" s="82" t="s">
        <v>437</v>
      </c>
      <c r="E65" s="82" t="s">
        <v>440</v>
      </c>
      <c r="F65" s="85">
        <v>10</v>
      </c>
      <c r="G65" s="83" t="s">
        <v>318</v>
      </c>
      <c r="H65" s="83" t="s">
        <v>310</v>
      </c>
      <c r="I65" s="83">
        <v>14</v>
      </c>
    </row>
    <row r="66" spans="1:9" x14ac:dyDescent="0.2">
      <c r="A66" s="77">
        <v>2</v>
      </c>
      <c r="B66" s="78" t="s">
        <v>441</v>
      </c>
      <c r="C66" s="78" t="s">
        <v>160</v>
      </c>
      <c r="D66" s="78" t="s">
        <v>442</v>
      </c>
      <c r="E66" s="78" t="s">
        <v>443</v>
      </c>
      <c r="F66" s="77">
        <v>10</v>
      </c>
      <c r="G66" s="80" t="s">
        <v>318</v>
      </c>
      <c r="H66" s="80" t="s">
        <v>319</v>
      </c>
      <c r="I66" s="80"/>
    </row>
    <row r="67" spans="1:9" x14ac:dyDescent="0.2">
      <c r="A67" s="77">
        <v>1</v>
      </c>
      <c r="B67" s="78" t="s">
        <v>444</v>
      </c>
      <c r="C67" s="78" t="s">
        <v>160</v>
      </c>
      <c r="D67" s="78" t="s">
        <v>343</v>
      </c>
      <c r="E67" s="78" t="s">
        <v>445</v>
      </c>
      <c r="F67" s="77">
        <v>12</v>
      </c>
      <c r="G67" s="80" t="s">
        <v>306</v>
      </c>
      <c r="H67" s="98" t="s">
        <v>307</v>
      </c>
      <c r="I67" s="80"/>
    </row>
    <row r="68" spans="1:9" x14ac:dyDescent="0.2">
      <c r="A68" s="77">
        <v>1</v>
      </c>
      <c r="B68" s="78" t="s">
        <v>446</v>
      </c>
      <c r="C68" s="78" t="s">
        <v>160</v>
      </c>
      <c r="D68" s="78" t="s">
        <v>343</v>
      </c>
      <c r="E68" s="78" t="s">
        <v>447</v>
      </c>
      <c r="F68" s="79">
        <v>12</v>
      </c>
      <c r="G68" s="80" t="s">
        <v>407</v>
      </c>
      <c r="H68" s="80" t="s">
        <v>331</v>
      </c>
      <c r="I68" s="80"/>
    </row>
    <row r="69" spans="1:9" x14ac:dyDescent="0.2">
      <c r="A69" s="77">
        <v>1</v>
      </c>
      <c r="B69" s="78" t="s">
        <v>444</v>
      </c>
      <c r="C69" s="78" t="s">
        <v>160</v>
      </c>
      <c r="D69" s="78" t="s">
        <v>343</v>
      </c>
      <c r="E69" s="78" t="s">
        <v>448</v>
      </c>
      <c r="F69" s="79">
        <v>12</v>
      </c>
      <c r="G69" s="80" t="s">
        <v>306</v>
      </c>
      <c r="H69" s="80" t="s">
        <v>310</v>
      </c>
      <c r="I69" s="80"/>
    </row>
    <row r="70" spans="1:9" x14ac:dyDescent="0.2">
      <c r="A70" s="77">
        <v>1</v>
      </c>
      <c r="B70" s="78" t="s">
        <v>449</v>
      </c>
      <c r="C70" s="78" t="s">
        <v>160</v>
      </c>
      <c r="D70" s="78" t="s">
        <v>343</v>
      </c>
      <c r="E70" s="78" t="s">
        <v>450</v>
      </c>
      <c r="F70" s="79">
        <v>12</v>
      </c>
      <c r="G70" s="80" t="s">
        <v>318</v>
      </c>
      <c r="H70" s="80" t="s">
        <v>310</v>
      </c>
      <c r="I70" s="80">
        <v>36</v>
      </c>
    </row>
    <row r="71" spans="1:9" x14ac:dyDescent="0.2">
      <c r="A71" s="58">
        <v>1</v>
      </c>
      <c r="B71" s="59" t="s">
        <v>451</v>
      </c>
      <c r="C71" s="59" t="s">
        <v>160</v>
      </c>
      <c r="D71" s="59" t="s">
        <v>452</v>
      </c>
      <c r="E71" s="59" t="s">
        <v>453</v>
      </c>
      <c r="F71" s="58">
        <v>12</v>
      </c>
      <c r="G71" s="60" t="s">
        <v>318</v>
      </c>
      <c r="H71" s="60" t="s">
        <v>319</v>
      </c>
      <c r="I71" s="60"/>
    </row>
    <row r="72" spans="1:9" x14ac:dyDescent="0.2">
      <c r="A72" s="58">
        <v>4</v>
      </c>
      <c r="B72" s="59" t="s">
        <v>454</v>
      </c>
      <c r="C72" s="59" t="s">
        <v>160</v>
      </c>
      <c r="D72" s="59" t="s">
        <v>14</v>
      </c>
      <c r="E72" s="59" t="s">
        <v>455</v>
      </c>
      <c r="F72" s="58">
        <v>7</v>
      </c>
      <c r="G72" s="60" t="s">
        <v>306</v>
      </c>
      <c r="H72" s="61" t="s">
        <v>307</v>
      </c>
      <c r="I72" s="60">
        <v>19</v>
      </c>
    </row>
    <row r="73" spans="1:9" x14ac:dyDescent="0.2">
      <c r="A73" s="81">
        <v>5</v>
      </c>
      <c r="B73" s="82" t="s">
        <v>456</v>
      </c>
      <c r="C73" s="82" t="s">
        <v>160</v>
      </c>
      <c r="D73" s="82" t="s">
        <v>393</v>
      </c>
      <c r="E73" s="82" t="s">
        <v>457</v>
      </c>
      <c r="F73" s="81">
        <v>6</v>
      </c>
      <c r="G73" s="83" t="s">
        <v>318</v>
      </c>
      <c r="H73" s="83" t="s">
        <v>319</v>
      </c>
      <c r="I73" s="83">
        <v>6</v>
      </c>
    </row>
    <row r="74" spans="1:9" x14ac:dyDescent="0.2">
      <c r="A74" s="58">
        <v>2</v>
      </c>
      <c r="B74" s="59" t="s">
        <v>458</v>
      </c>
      <c r="C74" s="59" t="s">
        <v>160</v>
      </c>
      <c r="D74" s="59" t="s">
        <v>16</v>
      </c>
      <c r="E74" s="59" t="s">
        <v>459</v>
      </c>
      <c r="F74" s="58">
        <v>10</v>
      </c>
      <c r="G74" s="60" t="s">
        <v>306</v>
      </c>
      <c r="H74" s="61" t="s">
        <v>307</v>
      </c>
      <c r="I74" s="60">
        <v>10</v>
      </c>
    </row>
    <row r="75" spans="1:9" x14ac:dyDescent="0.2">
      <c r="A75" s="68">
        <v>5</v>
      </c>
      <c r="B75" s="69" t="s">
        <v>460</v>
      </c>
      <c r="C75" s="69" t="s">
        <v>160</v>
      </c>
      <c r="D75" s="69" t="s">
        <v>461</v>
      </c>
      <c r="E75" s="69" t="s">
        <v>462</v>
      </c>
      <c r="F75" s="72">
        <v>6</v>
      </c>
      <c r="G75" s="70" t="s">
        <v>306</v>
      </c>
      <c r="H75" s="70" t="s">
        <v>310</v>
      </c>
      <c r="I75" s="70">
        <v>6</v>
      </c>
    </row>
    <row r="76" spans="1:9" x14ac:dyDescent="0.2">
      <c r="A76" s="87"/>
      <c r="B76" s="86"/>
      <c r="C76" s="86"/>
      <c r="D76" s="86"/>
      <c r="E76" s="86"/>
      <c r="F76" s="87"/>
    </row>
    <row r="77" spans="1:9" x14ac:dyDescent="0.2">
      <c r="A77" s="87"/>
      <c r="B77" s="86"/>
      <c r="C77" s="86"/>
      <c r="D77" s="86"/>
      <c r="E77" s="86"/>
      <c r="F77" s="87"/>
    </row>
    <row r="78" spans="1:9" x14ac:dyDescent="0.2">
      <c r="A78" s="58">
        <v>2</v>
      </c>
      <c r="B78" s="59" t="s">
        <v>463</v>
      </c>
      <c r="C78" s="59" t="s">
        <v>241</v>
      </c>
      <c r="D78" s="59" t="s">
        <v>32</v>
      </c>
      <c r="E78" s="59" t="s">
        <v>464</v>
      </c>
      <c r="F78" s="58">
        <v>10</v>
      </c>
      <c r="G78" s="60" t="s">
        <v>318</v>
      </c>
      <c r="H78" s="60" t="s">
        <v>319</v>
      </c>
      <c r="I78" s="60"/>
    </row>
    <row r="79" spans="1:9" x14ac:dyDescent="0.2">
      <c r="A79" s="58">
        <v>2</v>
      </c>
      <c r="B79" s="59" t="s">
        <v>465</v>
      </c>
      <c r="C79" s="59" t="s">
        <v>241</v>
      </c>
      <c r="D79" s="59" t="s">
        <v>321</v>
      </c>
      <c r="E79" s="59" t="s">
        <v>466</v>
      </c>
      <c r="F79" s="58">
        <v>10</v>
      </c>
      <c r="G79" s="60" t="s">
        <v>306</v>
      </c>
      <c r="H79" s="61" t="s">
        <v>307</v>
      </c>
      <c r="I79" s="60"/>
    </row>
    <row r="80" spans="1:9" x14ac:dyDescent="0.2">
      <c r="A80" s="58">
        <v>1</v>
      </c>
      <c r="B80" s="59" t="s">
        <v>467</v>
      </c>
      <c r="C80" s="59" t="s">
        <v>241</v>
      </c>
      <c r="D80" s="59" t="s">
        <v>321</v>
      </c>
      <c r="E80" s="59" t="s">
        <v>468</v>
      </c>
      <c r="F80" s="62">
        <v>12</v>
      </c>
      <c r="G80" s="60" t="s">
        <v>407</v>
      </c>
      <c r="H80" s="60" t="s">
        <v>331</v>
      </c>
      <c r="I80" s="60"/>
    </row>
    <row r="81" spans="1:9" x14ac:dyDescent="0.2">
      <c r="A81" s="58">
        <v>3</v>
      </c>
      <c r="B81" s="59" t="s">
        <v>469</v>
      </c>
      <c r="C81" s="59" t="s">
        <v>241</v>
      </c>
      <c r="D81" s="59" t="s">
        <v>321</v>
      </c>
      <c r="E81" s="59" t="s">
        <v>470</v>
      </c>
      <c r="F81" s="62">
        <v>8</v>
      </c>
      <c r="G81" s="60" t="s">
        <v>306</v>
      </c>
      <c r="H81" s="60" t="s">
        <v>310</v>
      </c>
      <c r="I81" s="60">
        <v>32</v>
      </c>
    </row>
    <row r="82" spans="1:9" x14ac:dyDescent="0.2">
      <c r="A82" s="65">
        <v>1</v>
      </c>
      <c r="B82" s="64" t="s">
        <v>471</v>
      </c>
      <c r="C82" s="64" t="s">
        <v>241</v>
      </c>
      <c r="D82" s="64" t="s">
        <v>337</v>
      </c>
      <c r="E82" s="64" t="s">
        <v>472</v>
      </c>
      <c r="F82" s="65">
        <v>12</v>
      </c>
      <c r="G82" s="66" t="s">
        <v>306</v>
      </c>
      <c r="H82" s="67" t="s">
        <v>307</v>
      </c>
      <c r="I82" s="66"/>
    </row>
    <row r="83" spans="1:9" x14ac:dyDescent="0.2">
      <c r="A83" s="65">
        <v>2</v>
      </c>
      <c r="B83" s="64" t="s">
        <v>473</v>
      </c>
      <c r="C83" s="64" t="s">
        <v>241</v>
      </c>
      <c r="D83" s="64" t="s">
        <v>337</v>
      </c>
      <c r="E83" s="64" t="s">
        <v>474</v>
      </c>
      <c r="F83" s="63">
        <v>10</v>
      </c>
      <c r="G83" s="66" t="s">
        <v>306</v>
      </c>
      <c r="H83" s="66" t="s">
        <v>310</v>
      </c>
      <c r="I83" s="66"/>
    </row>
    <row r="84" spans="1:9" x14ac:dyDescent="0.2">
      <c r="A84" s="65">
        <v>1</v>
      </c>
      <c r="B84" s="64" t="s">
        <v>475</v>
      </c>
      <c r="C84" s="64" t="s">
        <v>241</v>
      </c>
      <c r="D84" s="64" t="s">
        <v>337</v>
      </c>
      <c r="E84" s="64" t="s">
        <v>476</v>
      </c>
      <c r="F84" s="63">
        <v>12</v>
      </c>
      <c r="G84" s="66" t="s">
        <v>318</v>
      </c>
      <c r="H84" s="66" t="s">
        <v>310</v>
      </c>
      <c r="I84" s="66"/>
    </row>
    <row r="85" spans="1:9" x14ac:dyDescent="0.2">
      <c r="A85" s="65">
        <v>1</v>
      </c>
      <c r="B85" s="64" t="s">
        <v>475</v>
      </c>
      <c r="C85" s="64" t="s">
        <v>241</v>
      </c>
      <c r="D85" s="64" t="s">
        <v>337</v>
      </c>
      <c r="E85" s="64" t="s">
        <v>477</v>
      </c>
      <c r="F85" s="65">
        <v>12</v>
      </c>
      <c r="G85" s="66" t="s">
        <v>318</v>
      </c>
      <c r="H85" s="66" t="s">
        <v>319</v>
      </c>
      <c r="I85" s="66">
        <v>36</v>
      </c>
    </row>
    <row r="86" spans="1:9" x14ac:dyDescent="0.2">
      <c r="A86" s="68">
        <v>2</v>
      </c>
      <c r="B86" s="69" t="s">
        <v>478</v>
      </c>
      <c r="C86" s="69" t="s">
        <v>241</v>
      </c>
      <c r="D86" s="69" t="s">
        <v>343</v>
      </c>
      <c r="E86" s="69" t="s">
        <v>479</v>
      </c>
      <c r="F86" s="72">
        <v>10</v>
      </c>
      <c r="G86" s="70" t="s">
        <v>407</v>
      </c>
      <c r="H86" s="70" t="s">
        <v>331</v>
      </c>
      <c r="I86" s="70">
        <v>10</v>
      </c>
    </row>
    <row r="87" spans="1:9" x14ac:dyDescent="0.2">
      <c r="A87" s="81">
        <v>1</v>
      </c>
      <c r="B87" s="82" t="s">
        <v>480</v>
      </c>
      <c r="C87" s="82" t="s">
        <v>241</v>
      </c>
      <c r="D87" s="82" t="s">
        <v>461</v>
      </c>
      <c r="E87" s="82" t="s">
        <v>481</v>
      </c>
      <c r="F87" s="85">
        <v>12</v>
      </c>
      <c r="G87" s="83" t="s">
        <v>306</v>
      </c>
      <c r="H87" s="83" t="s">
        <v>310</v>
      </c>
      <c r="I87" s="83">
        <v>12</v>
      </c>
    </row>
    <row r="91" spans="1:9" x14ac:dyDescent="0.2">
      <c r="I91" t="s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5"/>
  <sheetViews>
    <sheetView zoomScaleNormal="100" workbookViewId="0">
      <selection activeCell="B18" activeCellId="1" sqref="A16:XFD16 B18"/>
    </sheetView>
  </sheetViews>
  <sheetFormatPr baseColWidth="10" defaultColWidth="9.140625" defaultRowHeight="12.75" x14ac:dyDescent="0.2"/>
  <cols>
    <col min="1" max="1" width="5.85546875" style="49" customWidth="1"/>
    <col min="2" max="2" width="17" style="10" customWidth="1"/>
    <col min="3" max="3" width="8" style="6" customWidth="1"/>
    <col min="4" max="4" width="8.140625" style="6" customWidth="1"/>
    <col min="5" max="6" width="8.42578125" style="6" customWidth="1"/>
    <col min="7" max="7" width="6.28515625" style="6" customWidth="1"/>
    <col min="8" max="8" width="16.42578125" style="7" customWidth="1"/>
    <col min="9" max="9" width="10.7109375" style="6" customWidth="1"/>
    <col min="10" max="10" width="10.42578125" style="6" customWidth="1"/>
    <col min="11" max="11" width="13.140625" style="6" customWidth="1"/>
    <col min="12" max="12" width="12.140625" style="6" customWidth="1"/>
    <col min="13" max="18" width="47.7109375" style="10" customWidth="1"/>
    <col min="19" max="19" width="11.42578125" style="10" customWidth="1"/>
    <col min="20" max="20" width="92.7109375" style="10" customWidth="1"/>
    <col min="21" max="21" width="10.7109375" style="10" customWidth="1"/>
    <col min="22" max="22" width="40.42578125" style="10" customWidth="1"/>
    <col min="23" max="1019" width="47.7109375" style="10" customWidth="1"/>
    <col min="1020" max="1025" width="47.7109375" customWidth="1"/>
  </cols>
  <sheetData>
    <row r="1" spans="1:24" x14ac:dyDescent="0.2">
      <c r="B1" s="47" t="s">
        <v>482</v>
      </c>
      <c r="C1" s="11" t="s">
        <v>241</v>
      </c>
      <c r="D1" s="11" t="s">
        <v>98</v>
      </c>
      <c r="E1" s="11" t="s">
        <v>9</v>
      </c>
      <c r="F1" s="11"/>
      <c r="G1" s="11"/>
      <c r="H1" s="99" t="s">
        <v>483</v>
      </c>
      <c r="I1" s="11" t="s">
        <v>160</v>
      </c>
      <c r="J1" s="11" t="s">
        <v>13</v>
      </c>
      <c r="K1" s="11" t="s">
        <v>9</v>
      </c>
    </row>
    <row r="2" spans="1:24" x14ac:dyDescent="0.2">
      <c r="B2" s="37"/>
      <c r="C2" s="11"/>
      <c r="D2" s="11"/>
      <c r="E2" s="11"/>
      <c r="F2" s="11"/>
      <c r="G2" s="11"/>
      <c r="H2" s="34"/>
      <c r="I2" s="11"/>
      <c r="J2" s="11"/>
      <c r="K2" s="11"/>
    </row>
    <row r="3" spans="1:24" x14ac:dyDescent="0.2">
      <c r="A3" s="54">
        <v>1</v>
      </c>
      <c r="B3" s="33" t="s">
        <v>287</v>
      </c>
      <c r="C3" s="11">
        <v>36</v>
      </c>
      <c r="D3" s="11">
        <v>32</v>
      </c>
      <c r="E3" s="11">
        <f t="shared" ref="E3:E11" si="0">C3+D3</f>
        <v>68</v>
      </c>
      <c r="F3" s="11"/>
      <c r="G3" s="15">
        <v>1</v>
      </c>
      <c r="H3" s="33" t="s">
        <v>290</v>
      </c>
      <c r="I3" s="11">
        <v>36</v>
      </c>
      <c r="J3" s="11">
        <v>17</v>
      </c>
      <c r="K3" s="11">
        <f t="shared" ref="K3:K15" si="1">I3+J3</f>
        <v>53</v>
      </c>
    </row>
    <row r="4" spans="1:24" x14ac:dyDescent="0.2">
      <c r="A4" s="54">
        <v>2</v>
      </c>
      <c r="B4" s="33" t="s">
        <v>288</v>
      </c>
      <c r="C4" s="11">
        <v>32</v>
      </c>
      <c r="D4" s="11">
        <v>27</v>
      </c>
      <c r="E4" s="11">
        <f t="shared" si="0"/>
        <v>59</v>
      </c>
      <c r="F4" s="11"/>
      <c r="G4" s="15">
        <v>2</v>
      </c>
      <c r="H4" s="33" t="s">
        <v>484</v>
      </c>
      <c r="I4" s="11">
        <v>24</v>
      </c>
      <c r="J4" s="11">
        <v>23</v>
      </c>
      <c r="K4" s="11">
        <f t="shared" si="1"/>
        <v>47</v>
      </c>
      <c r="S4" s="86"/>
      <c r="T4" s="86"/>
      <c r="U4" s="86"/>
      <c r="V4" s="86"/>
      <c r="W4" s="86"/>
      <c r="X4" s="86" t="s">
        <v>5</v>
      </c>
    </row>
    <row r="5" spans="1:24" x14ac:dyDescent="0.2">
      <c r="A5" s="54">
        <v>3</v>
      </c>
      <c r="B5" s="33" t="s">
        <v>290</v>
      </c>
      <c r="C5" s="11">
        <v>10</v>
      </c>
      <c r="D5" s="11">
        <v>13</v>
      </c>
      <c r="E5" s="11">
        <f t="shared" si="0"/>
        <v>23</v>
      </c>
      <c r="F5" s="11"/>
      <c r="G5" s="15">
        <v>3</v>
      </c>
      <c r="H5" s="33" t="s">
        <v>485</v>
      </c>
      <c r="I5" s="11">
        <v>10</v>
      </c>
      <c r="J5" s="11">
        <v>34</v>
      </c>
      <c r="K5" s="11">
        <f t="shared" si="1"/>
        <v>44</v>
      </c>
      <c r="S5" s="86"/>
      <c r="T5" s="86"/>
      <c r="U5" s="86"/>
      <c r="V5" s="86"/>
      <c r="W5" s="86"/>
      <c r="X5" s="86" t="s">
        <v>5</v>
      </c>
    </row>
    <row r="6" spans="1:24" x14ac:dyDescent="0.2">
      <c r="A6" s="50">
        <v>4</v>
      </c>
      <c r="B6" s="34" t="s">
        <v>296</v>
      </c>
      <c r="C6" s="11">
        <v>0</v>
      </c>
      <c r="D6" s="11">
        <v>23</v>
      </c>
      <c r="E6" s="11">
        <f t="shared" si="0"/>
        <v>23</v>
      </c>
      <c r="F6" s="11"/>
      <c r="G6" s="11">
        <v>4</v>
      </c>
      <c r="H6" s="34" t="s">
        <v>295</v>
      </c>
      <c r="I6" s="11">
        <v>6</v>
      </c>
      <c r="J6" s="11">
        <v>36</v>
      </c>
      <c r="K6" s="11">
        <f t="shared" si="1"/>
        <v>42</v>
      </c>
      <c r="S6" s="86"/>
      <c r="T6" s="86"/>
      <c r="U6" s="86"/>
      <c r="V6" s="86"/>
      <c r="W6" s="86"/>
      <c r="X6" s="86" t="s">
        <v>5</v>
      </c>
    </row>
    <row r="7" spans="1:24" x14ac:dyDescent="0.2">
      <c r="A7" s="50">
        <v>5</v>
      </c>
      <c r="B7" s="34" t="s">
        <v>486</v>
      </c>
      <c r="C7" s="11">
        <v>0</v>
      </c>
      <c r="D7" s="11">
        <v>20</v>
      </c>
      <c r="E7" s="11">
        <f t="shared" si="0"/>
        <v>20</v>
      </c>
      <c r="F7" s="11"/>
      <c r="G7" s="11">
        <v>5</v>
      </c>
      <c r="H7" s="34" t="s">
        <v>287</v>
      </c>
      <c r="I7" s="11">
        <v>13</v>
      </c>
      <c r="J7" s="11">
        <v>28</v>
      </c>
      <c r="K7" s="11">
        <f t="shared" si="1"/>
        <v>41</v>
      </c>
      <c r="S7" s="86"/>
      <c r="T7" s="86"/>
      <c r="U7" s="86"/>
      <c r="V7" s="86"/>
      <c r="W7" s="86"/>
      <c r="X7" s="100"/>
    </row>
    <row r="8" spans="1:24" x14ac:dyDescent="0.2">
      <c r="A8" s="50">
        <v>6</v>
      </c>
      <c r="B8" s="34" t="s">
        <v>485</v>
      </c>
      <c r="C8" s="11">
        <v>0</v>
      </c>
      <c r="D8" s="11">
        <v>18</v>
      </c>
      <c r="E8" s="11">
        <f t="shared" si="0"/>
        <v>18</v>
      </c>
      <c r="F8" s="11"/>
      <c r="G8" s="11">
        <v>6</v>
      </c>
      <c r="H8" s="34" t="s">
        <v>294</v>
      </c>
      <c r="I8" s="11">
        <v>10</v>
      </c>
      <c r="J8" s="11">
        <v>14</v>
      </c>
      <c r="K8" s="11">
        <f t="shared" si="1"/>
        <v>24</v>
      </c>
    </row>
    <row r="9" spans="1:24" x14ac:dyDescent="0.2">
      <c r="A9" s="50">
        <v>7</v>
      </c>
      <c r="B9" s="34" t="s">
        <v>294</v>
      </c>
      <c r="C9" s="11">
        <v>0</v>
      </c>
      <c r="D9" s="11">
        <v>17</v>
      </c>
      <c r="E9" s="11">
        <f t="shared" si="0"/>
        <v>17</v>
      </c>
      <c r="F9" s="11"/>
      <c r="G9" s="11">
        <v>7</v>
      </c>
      <c r="H9" s="34" t="s">
        <v>296</v>
      </c>
      <c r="I9" s="11">
        <v>6</v>
      </c>
      <c r="J9" s="11">
        <v>15</v>
      </c>
      <c r="K9" s="11">
        <f t="shared" si="1"/>
        <v>21</v>
      </c>
    </row>
    <row r="10" spans="1:24" x14ac:dyDescent="0.2">
      <c r="A10" s="50">
        <v>8</v>
      </c>
      <c r="B10" s="34" t="s">
        <v>293</v>
      </c>
      <c r="C10" s="11">
        <v>0</v>
      </c>
      <c r="D10" s="11">
        <v>12</v>
      </c>
      <c r="E10" s="11">
        <f t="shared" si="0"/>
        <v>12</v>
      </c>
      <c r="F10" s="11"/>
      <c r="G10" s="11">
        <v>8</v>
      </c>
      <c r="H10" s="34" t="s">
        <v>487</v>
      </c>
      <c r="I10" s="11">
        <v>19</v>
      </c>
      <c r="J10" s="11">
        <v>0</v>
      </c>
      <c r="K10" s="11">
        <f t="shared" si="1"/>
        <v>19</v>
      </c>
    </row>
    <row r="11" spans="1:24" x14ac:dyDescent="0.2">
      <c r="A11" s="50">
        <v>9</v>
      </c>
      <c r="B11" s="34" t="s">
        <v>291</v>
      </c>
      <c r="C11" s="11">
        <v>12</v>
      </c>
      <c r="D11" s="11"/>
      <c r="E11" s="11">
        <f t="shared" si="0"/>
        <v>12</v>
      </c>
      <c r="F11" s="11"/>
      <c r="G11" s="11">
        <v>9</v>
      </c>
      <c r="H11" s="34" t="s">
        <v>293</v>
      </c>
      <c r="I11" s="11">
        <v>0</v>
      </c>
      <c r="J11" s="11">
        <v>15</v>
      </c>
      <c r="K11" s="11">
        <f t="shared" si="1"/>
        <v>15</v>
      </c>
      <c r="S11" s="86"/>
      <c r="T11" s="86"/>
      <c r="U11" s="86"/>
      <c r="V11" s="86"/>
      <c r="W11" s="86"/>
      <c r="X11" s="86" t="s">
        <v>5</v>
      </c>
    </row>
    <row r="12" spans="1:24" x14ac:dyDescent="0.2">
      <c r="A12" s="50"/>
      <c r="B12" s="51"/>
      <c r="C12" s="51"/>
      <c r="D12" s="51"/>
      <c r="E12" s="51"/>
      <c r="F12" s="11"/>
      <c r="G12" s="11">
        <v>10</v>
      </c>
      <c r="H12" s="34" t="s">
        <v>300</v>
      </c>
      <c r="I12" s="11">
        <v>15</v>
      </c>
      <c r="J12" s="11">
        <v>0</v>
      </c>
      <c r="K12" s="11">
        <f t="shared" si="1"/>
        <v>15</v>
      </c>
      <c r="S12" s="86"/>
      <c r="T12" s="86"/>
      <c r="U12" s="86"/>
      <c r="V12" s="86"/>
      <c r="W12" s="86"/>
      <c r="X12" s="86" t="s">
        <v>5</v>
      </c>
    </row>
    <row r="13" spans="1:24" x14ac:dyDescent="0.2">
      <c r="A13" s="50"/>
      <c r="B13" s="51"/>
      <c r="C13" s="51"/>
      <c r="D13" s="51"/>
      <c r="E13" s="51"/>
      <c r="F13" s="11"/>
      <c r="G13" s="11">
        <v>11</v>
      </c>
      <c r="H13" s="34" t="s">
        <v>299</v>
      </c>
      <c r="I13" s="11">
        <v>15</v>
      </c>
      <c r="J13" s="11">
        <v>0</v>
      </c>
      <c r="K13" s="11">
        <f t="shared" si="1"/>
        <v>15</v>
      </c>
      <c r="S13" s="86"/>
      <c r="T13" s="86"/>
      <c r="U13" s="86"/>
      <c r="V13" s="86"/>
      <c r="W13" s="86"/>
      <c r="X13" s="86" t="s">
        <v>5</v>
      </c>
    </row>
    <row r="14" spans="1:24" x14ac:dyDescent="0.2">
      <c r="A14" s="50"/>
      <c r="B14" s="34"/>
      <c r="C14" s="11"/>
      <c r="D14" s="11"/>
      <c r="E14" s="11"/>
      <c r="F14" s="11"/>
      <c r="G14" s="11">
        <v>12</v>
      </c>
      <c r="H14" s="34" t="s">
        <v>297</v>
      </c>
      <c r="I14" s="11">
        <v>14</v>
      </c>
      <c r="J14" s="11">
        <v>0</v>
      </c>
      <c r="K14" s="11">
        <f t="shared" si="1"/>
        <v>14</v>
      </c>
      <c r="S14" s="86"/>
      <c r="T14" s="86"/>
      <c r="U14" s="86"/>
      <c r="V14" s="86"/>
      <c r="W14" s="86"/>
    </row>
    <row r="15" spans="1:24" x14ac:dyDescent="0.2">
      <c r="A15" s="50"/>
      <c r="B15" s="34"/>
      <c r="C15" s="11"/>
      <c r="D15" s="11"/>
      <c r="E15" s="11"/>
      <c r="F15" s="11"/>
      <c r="G15" s="11">
        <v>13</v>
      </c>
      <c r="H15" s="34" t="s">
        <v>291</v>
      </c>
      <c r="I15" s="11">
        <v>6</v>
      </c>
      <c r="J15" s="11">
        <v>0</v>
      </c>
      <c r="K15" s="11">
        <f t="shared" si="1"/>
        <v>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CF</vt:lpstr>
      <vt:lpstr>CM</vt:lpstr>
      <vt:lpstr>RF</vt:lpstr>
      <vt:lpstr>RM</vt:lpstr>
      <vt:lpstr>PUNTI GP</vt:lpstr>
      <vt:lpstr>class.soc.</vt:lpstr>
      <vt:lpstr>ris.staffette</vt:lpstr>
      <vt:lpstr>class.staff.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33</cp:revision>
  <cp:lastPrinted>2018-05-08T15:09:20Z</cp:lastPrinted>
  <dcterms:created xsi:type="dcterms:W3CDTF">2018-04-08T11:44:27Z</dcterms:created>
  <dcterms:modified xsi:type="dcterms:W3CDTF">2018-10-08T07:24:56Z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