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9-Grand Prix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ietá" sheetId="6" r:id="rId6"/>
    <sheet name="ris.staffette" sheetId="7" r:id="rId7"/>
    <sheet name="class.staff." sheetId="8" r:id="rId8"/>
    <sheet name="FINALE" sheetId="9" r:id="rId9"/>
  </sheets>
  <calcPr calcId="152511" iterateDelta="1E-4"/>
</workbook>
</file>

<file path=xl/calcChain.xml><?xml version="1.0" encoding="utf-8"?>
<calcChain xmlns="http://schemas.openxmlformats.org/spreadsheetml/2006/main">
  <c r="E33" i="6" l="1"/>
  <c r="E29" i="6"/>
  <c r="E36" i="6"/>
  <c r="E26" i="6"/>
  <c r="E25" i="6"/>
  <c r="E30" i="6"/>
  <c r="E31" i="6"/>
  <c r="E28" i="6"/>
  <c r="E24" i="6"/>
  <c r="E27" i="6"/>
  <c r="E34" i="6"/>
  <c r="E35" i="6"/>
  <c r="E32" i="6"/>
  <c r="E23" i="6"/>
  <c r="E12" i="6"/>
  <c r="E11" i="6"/>
  <c r="E6" i="6"/>
  <c r="E8" i="6"/>
  <c r="E5" i="6"/>
  <c r="E4" i="6"/>
  <c r="E16" i="6"/>
  <c r="E7" i="6"/>
  <c r="E15" i="6"/>
  <c r="E13" i="6"/>
  <c r="E3" i="6"/>
  <c r="E19" i="6"/>
  <c r="E17" i="6"/>
  <c r="E10" i="6"/>
  <c r="E9" i="6"/>
  <c r="E14" i="6"/>
  <c r="E18" i="6"/>
  <c r="N31" i="3" l="1"/>
  <c r="S31" i="3"/>
  <c r="X31" i="3"/>
  <c r="AC31" i="3"/>
  <c r="AE31" i="3"/>
  <c r="N86" i="3"/>
  <c r="N85" i="3"/>
  <c r="N34" i="3"/>
  <c r="N14" i="3"/>
  <c r="N33" i="3"/>
  <c r="N83" i="3"/>
  <c r="N84" i="3"/>
  <c r="N48" i="3"/>
  <c r="S48" i="3"/>
  <c r="X48" i="3"/>
  <c r="AC48" i="3"/>
  <c r="AE48" i="3"/>
  <c r="N94" i="3"/>
  <c r="S94" i="3"/>
  <c r="X94" i="3"/>
  <c r="AC94" i="3"/>
  <c r="AE94" i="3"/>
  <c r="N3" i="3"/>
  <c r="N93" i="3"/>
  <c r="S93" i="3"/>
  <c r="X93" i="3"/>
  <c r="AC93" i="3"/>
  <c r="AE93" i="3"/>
  <c r="N57" i="3"/>
  <c r="S57" i="3"/>
  <c r="X57" i="3"/>
  <c r="AC57" i="3"/>
  <c r="AE57" i="3"/>
  <c r="N92" i="3"/>
  <c r="S92" i="3"/>
  <c r="X92" i="3"/>
  <c r="AC92" i="3"/>
  <c r="AE92" i="3"/>
  <c r="N21" i="3"/>
  <c r="N52" i="3"/>
  <c r="N75" i="3"/>
  <c r="N76" i="3"/>
  <c r="N49" i="3"/>
  <c r="S49" i="3"/>
  <c r="X49" i="3"/>
  <c r="AC49" i="3"/>
  <c r="AE49" i="3"/>
  <c r="N91" i="3"/>
  <c r="S91" i="3"/>
  <c r="X91" i="3"/>
  <c r="AC91" i="3"/>
  <c r="AE91" i="3"/>
  <c r="N90" i="3"/>
  <c r="S90" i="3"/>
  <c r="X90" i="3"/>
  <c r="AC90" i="3"/>
  <c r="AE90" i="3"/>
  <c r="N22" i="3"/>
  <c r="S22" i="3"/>
  <c r="X22" i="3"/>
  <c r="AC22" i="3"/>
  <c r="AE22" i="3"/>
  <c r="N28" i="3"/>
  <c r="S28" i="3"/>
  <c r="X28" i="3"/>
  <c r="AC28" i="3"/>
  <c r="AE28" i="3"/>
  <c r="N89" i="3"/>
  <c r="S89" i="3"/>
  <c r="X89" i="3"/>
  <c r="AC89" i="3"/>
  <c r="AE89" i="3"/>
  <c r="I89" i="3"/>
  <c r="I40" i="4" l="1"/>
  <c r="N40" i="4"/>
  <c r="S40" i="4"/>
  <c r="X40" i="4"/>
  <c r="AC40" i="4"/>
  <c r="AE40" i="4" s="1"/>
  <c r="I27" i="4"/>
  <c r="N27" i="4"/>
  <c r="S27" i="4"/>
  <c r="X27" i="4"/>
  <c r="AC27" i="4"/>
  <c r="AE27" i="4" s="1"/>
  <c r="I30" i="4"/>
  <c r="N30" i="4"/>
  <c r="S30" i="4"/>
  <c r="X30" i="4"/>
  <c r="AC30" i="4"/>
  <c r="AE30" i="4"/>
  <c r="I24" i="4"/>
  <c r="N24" i="4"/>
  <c r="S24" i="4"/>
  <c r="X24" i="4"/>
  <c r="AC24" i="4"/>
  <c r="AE24" i="4" s="1"/>
  <c r="I43" i="4"/>
  <c r="N43" i="4"/>
  <c r="S43" i="4"/>
  <c r="X43" i="4"/>
  <c r="AC43" i="4"/>
  <c r="AE43" i="4" s="1"/>
  <c r="N42" i="4"/>
  <c r="N26" i="4"/>
  <c r="N8" i="4"/>
  <c r="N37" i="4"/>
  <c r="N32" i="4"/>
  <c r="N39" i="4"/>
  <c r="N9" i="4"/>
  <c r="N3" i="4"/>
  <c r="N20" i="4"/>
  <c r="N12" i="4"/>
  <c r="N4" i="4"/>
  <c r="N34" i="4"/>
  <c r="N25" i="4"/>
  <c r="N17" i="4"/>
  <c r="N28" i="4"/>
  <c r="N35" i="4"/>
  <c r="N33" i="4"/>
  <c r="N29" i="4"/>
  <c r="N13" i="4"/>
  <c r="N19" i="4"/>
  <c r="N7" i="4"/>
  <c r="N36" i="4"/>
  <c r="S36" i="4"/>
  <c r="X36" i="4"/>
  <c r="AC36" i="4"/>
  <c r="AE36" i="4" s="1"/>
  <c r="N38" i="4"/>
  <c r="N5" i="4"/>
  <c r="N18" i="4"/>
  <c r="S18" i="4"/>
  <c r="X18" i="4"/>
  <c r="AC18" i="4"/>
  <c r="AE18" i="4" s="1"/>
  <c r="S44" i="4"/>
  <c r="X44" i="4"/>
  <c r="AC44" i="4"/>
  <c r="AE44" i="4" s="1"/>
  <c r="AC23" i="4"/>
  <c r="AE23" i="4" s="1"/>
  <c r="N23" i="4"/>
  <c r="N51" i="2"/>
  <c r="S51" i="2"/>
  <c r="X51" i="2"/>
  <c r="AC51" i="2"/>
  <c r="AE51" i="2"/>
  <c r="X50" i="2"/>
  <c r="AC50" i="2"/>
  <c r="AE50" i="2"/>
  <c r="AE38" i="2"/>
  <c r="AE49" i="2"/>
  <c r="AE37" i="2"/>
  <c r="AE31" i="2"/>
  <c r="AE48" i="2"/>
  <c r="AE40" i="2"/>
  <c r="N21" i="2"/>
  <c r="S84" i="3" l="1"/>
  <c r="S85" i="3"/>
  <c r="S86" i="3"/>
  <c r="S32" i="3"/>
  <c r="X32" i="3"/>
  <c r="AC32" i="3"/>
  <c r="AE32" i="3"/>
  <c r="N32" i="3"/>
  <c r="I32" i="3"/>
  <c r="S14" i="3"/>
  <c r="S44" i="3"/>
  <c r="I44" i="3"/>
  <c r="I14" i="3"/>
  <c r="N44" i="3"/>
  <c r="X44" i="3"/>
  <c r="X14" i="3"/>
  <c r="AC44" i="3"/>
  <c r="AC14" i="3"/>
  <c r="AE52" i="3"/>
  <c r="AE44" i="3"/>
  <c r="AE14" i="3"/>
  <c r="AE18" i="3"/>
  <c r="AE42" i="3"/>
  <c r="AE72" i="3"/>
  <c r="AE73" i="3"/>
  <c r="AE21" i="3"/>
  <c r="S8" i="3"/>
  <c r="AE19" i="3"/>
  <c r="AE68" i="3"/>
  <c r="AE13" i="3"/>
  <c r="AE16" i="3"/>
  <c r="AE6" i="3"/>
  <c r="AE15" i="3"/>
  <c r="AE67" i="3"/>
  <c r="AE9" i="3"/>
  <c r="AE37" i="3"/>
  <c r="AE12" i="3"/>
  <c r="AE50" i="3"/>
  <c r="AE24" i="3"/>
  <c r="AE69" i="3"/>
  <c r="AE17" i="3"/>
  <c r="AE61" i="3"/>
  <c r="AE8" i="3"/>
  <c r="AE59" i="3"/>
  <c r="AE62" i="3"/>
  <c r="AE70" i="3"/>
  <c r="AE25" i="3"/>
  <c r="AE71" i="3"/>
  <c r="AE40" i="3"/>
  <c r="AE30" i="3"/>
  <c r="AE29" i="3"/>
  <c r="AE20" i="3"/>
  <c r="AE35" i="3"/>
  <c r="AE27" i="3"/>
  <c r="AE4" i="3"/>
  <c r="AE46" i="3"/>
  <c r="AE55" i="3"/>
  <c r="AE43" i="3"/>
  <c r="AE63" i="3"/>
  <c r="AE51" i="3"/>
  <c r="AE64" i="3"/>
  <c r="AE23" i="3"/>
  <c r="AE41" i="3"/>
  <c r="AE74" i="3"/>
  <c r="AE53" i="3"/>
  <c r="AE75" i="3"/>
  <c r="AE76" i="3"/>
  <c r="AE56" i="3"/>
  <c r="AE77" i="3"/>
  <c r="AE78" i="3"/>
  <c r="AE65" i="3"/>
  <c r="AE26" i="3"/>
  <c r="AE79" i="3"/>
  <c r="AE80" i="3"/>
  <c r="AE81" i="3"/>
  <c r="AE60" i="3"/>
  <c r="AE58" i="3"/>
  <c r="AE10" i="3"/>
  <c r="AE7" i="3"/>
  <c r="AE3" i="3"/>
  <c r="AE11" i="3"/>
  <c r="AE82" i="3"/>
  <c r="AE34" i="3"/>
  <c r="AE33" i="3"/>
  <c r="AE83" i="3"/>
  <c r="AE84" i="3"/>
  <c r="AE85" i="3"/>
  <c r="AE86" i="3"/>
  <c r="AE47" i="3"/>
  <c r="AE66" i="3"/>
  <c r="AE87" i="3"/>
  <c r="AE88" i="3"/>
  <c r="AE38" i="3"/>
  <c r="AE39" i="3"/>
  <c r="AE54" i="3"/>
  <c r="AE45" i="3"/>
  <c r="AE36" i="3"/>
  <c r="AE5" i="3"/>
  <c r="I24" i="3" l="1"/>
  <c r="N24" i="3"/>
  <c r="S24" i="3"/>
  <c r="X24" i="3"/>
  <c r="AE4" i="2" l="1"/>
  <c r="AE8" i="2"/>
  <c r="AE7" i="2"/>
  <c r="AE12" i="2"/>
  <c r="AE10" i="2"/>
  <c r="AE9" i="2"/>
  <c r="AE5" i="2"/>
  <c r="AE14" i="2"/>
  <c r="AE6" i="2"/>
  <c r="AE13" i="2"/>
  <c r="AE11" i="2"/>
  <c r="AE21" i="2"/>
  <c r="AE20" i="2"/>
  <c r="AE18" i="2"/>
  <c r="AE26" i="2"/>
  <c r="AE24" i="2"/>
  <c r="AE15" i="2"/>
  <c r="AE23" i="2"/>
  <c r="AE35" i="2"/>
  <c r="AE25" i="2"/>
  <c r="AE19" i="2"/>
  <c r="AE22" i="2"/>
  <c r="AE30" i="2"/>
  <c r="AE27" i="2"/>
  <c r="AE16" i="2"/>
  <c r="AE39" i="2"/>
  <c r="AE42" i="2"/>
  <c r="AE43" i="2"/>
  <c r="AE41" i="2"/>
  <c r="AE47" i="2"/>
  <c r="AE44" i="2"/>
  <c r="AE34" i="2"/>
  <c r="AE28" i="2"/>
  <c r="AE45" i="2"/>
  <c r="AE32" i="2"/>
  <c r="AE33" i="2"/>
  <c r="AE46" i="2"/>
  <c r="AE29" i="2"/>
  <c r="AE17" i="2"/>
  <c r="AE36" i="2"/>
  <c r="AE3" i="2"/>
  <c r="AE46" i="1"/>
  <c r="AE65" i="1"/>
  <c r="AE66" i="1"/>
  <c r="AE69" i="1"/>
  <c r="AE33" i="1"/>
  <c r="AE64" i="1"/>
  <c r="AC64" i="1"/>
  <c r="AC4" i="1"/>
  <c r="AC41" i="1"/>
  <c r="AC8" i="1"/>
  <c r="AC23" i="1"/>
  <c r="AC7" i="1"/>
  <c r="AC42" i="1"/>
  <c r="AC20" i="1"/>
  <c r="AC53" i="1"/>
  <c r="AC30" i="1"/>
  <c r="AC46" i="1"/>
  <c r="AC24" i="1"/>
  <c r="AC19" i="1"/>
  <c r="AC25" i="1"/>
  <c r="AC65" i="1"/>
  <c r="AC54" i="1"/>
  <c r="AC29" i="1"/>
  <c r="AC28" i="1"/>
  <c r="AC66" i="1"/>
  <c r="AC43" i="1"/>
  <c r="AC67" i="1"/>
  <c r="AC68" i="1"/>
  <c r="AC26" i="1"/>
  <c r="AC61" i="1"/>
  <c r="AC70" i="1"/>
  <c r="AC5" i="1"/>
  <c r="AC17" i="1"/>
  <c r="AC55" i="1"/>
  <c r="AC47" i="1"/>
  <c r="AC13" i="1"/>
  <c r="AC71" i="1"/>
  <c r="AC72" i="1"/>
  <c r="AC73" i="1"/>
  <c r="AC45" i="1"/>
  <c r="AC39" i="1"/>
  <c r="AC18" i="1"/>
  <c r="AC74" i="1"/>
  <c r="AC31" i="1"/>
  <c r="AC34" i="1"/>
  <c r="AC56" i="1"/>
  <c r="AC44" i="1"/>
  <c r="AC57" i="1"/>
  <c r="AC10" i="1"/>
  <c r="AC75" i="1"/>
  <c r="AC38" i="1"/>
  <c r="AC40" i="1"/>
  <c r="AC21" i="1"/>
  <c r="AC76" i="1"/>
  <c r="AC15" i="1"/>
  <c r="AC77" i="1"/>
  <c r="AC78" i="1"/>
  <c r="AC32" i="1"/>
  <c r="AC36" i="1"/>
  <c r="AC79" i="1"/>
  <c r="AC16" i="1"/>
  <c r="AC11" i="1"/>
  <c r="AC80" i="1"/>
  <c r="AC27" i="1"/>
  <c r="AC58" i="1"/>
  <c r="AC81" i="1"/>
  <c r="AC6" i="1"/>
  <c r="AC82" i="1"/>
  <c r="AC83" i="1"/>
  <c r="AC48" i="1"/>
  <c r="AC84" i="1"/>
  <c r="AC49" i="1"/>
  <c r="AC50" i="1"/>
  <c r="AC85" i="1"/>
  <c r="AC3" i="1"/>
  <c r="AC86" i="1"/>
  <c r="AC51" i="1"/>
  <c r="AC35" i="1"/>
  <c r="AC87" i="1"/>
  <c r="AC91" i="1"/>
  <c r="AC92" i="1"/>
  <c r="AC93" i="1"/>
  <c r="AC88" i="1"/>
  <c r="AC89" i="1"/>
  <c r="AC37" i="1"/>
  <c r="AC90" i="1"/>
  <c r="X55" i="1"/>
  <c r="AE55" i="1" s="1"/>
  <c r="X47" i="1"/>
  <c r="AE47" i="1" s="1"/>
  <c r="X13" i="1"/>
  <c r="AE13" i="1" s="1"/>
  <c r="X71" i="1"/>
  <c r="AE71" i="1" s="1"/>
  <c r="X72" i="1"/>
  <c r="AE72" i="1" s="1"/>
  <c r="X73" i="1"/>
  <c r="AE73" i="1" s="1"/>
  <c r="X45" i="1"/>
  <c r="AE45" i="1" s="1"/>
  <c r="X39" i="1"/>
  <c r="AE39" i="1" s="1"/>
  <c r="X18" i="1"/>
  <c r="AE18" i="1" s="1"/>
  <c r="X74" i="1"/>
  <c r="AE74" i="1" s="1"/>
  <c r="X31" i="1"/>
  <c r="AE31" i="1" s="1"/>
  <c r="X34" i="1"/>
  <c r="AE34" i="1" s="1"/>
  <c r="X56" i="1"/>
  <c r="AE56" i="1" s="1"/>
  <c r="X44" i="1"/>
  <c r="AE44" i="1" s="1"/>
  <c r="X57" i="1"/>
  <c r="AE57" i="1" s="1"/>
  <c r="X10" i="1"/>
  <c r="AE10" i="1" s="1"/>
  <c r="X75" i="1"/>
  <c r="AE75" i="1" s="1"/>
  <c r="X38" i="1"/>
  <c r="AE38" i="1" s="1"/>
  <c r="X40" i="1"/>
  <c r="AE40" i="1" s="1"/>
  <c r="X21" i="1"/>
  <c r="AE21" i="1" s="1"/>
  <c r="X76" i="1"/>
  <c r="AE76" i="1" s="1"/>
  <c r="X15" i="1"/>
  <c r="AE15" i="1" s="1"/>
  <c r="X77" i="1"/>
  <c r="AE77" i="1" s="1"/>
  <c r="X78" i="1"/>
  <c r="AE78" i="1" s="1"/>
  <c r="X32" i="1"/>
  <c r="AE32" i="1" s="1"/>
  <c r="X36" i="1"/>
  <c r="AE36" i="1" s="1"/>
  <c r="X79" i="1"/>
  <c r="AE79" i="1" s="1"/>
  <c r="X16" i="1"/>
  <c r="AE16" i="1" s="1"/>
  <c r="X11" i="1"/>
  <c r="AE11" i="1" s="1"/>
  <c r="X80" i="1"/>
  <c r="AE80" i="1" s="1"/>
  <c r="X27" i="1"/>
  <c r="AE27" i="1" s="1"/>
  <c r="X58" i="1"/>
  <c r="AE58" i="1" s="1"/>
  <c r="X81" i="1"/>
  <c r="AE81" i="1" s="1"/>
  <c r="X6" i="1"/>
  <c r="AE6" i="1" s="1"/>
  <c r="X82" i="1"/>
  <c r="AE82" i="1" s="1"/>
  <c r="X83" i="1"/>
  <c r="AE83" i="1" s="1"/>
  <c r="X48" i="1"/>
  <c r="AE48" i="1" s="1"/>
  <c r="X84" i="1"/>
  <c r="AE84" i="1" s="1"/>
  <c r="X49" i="1"/>
  <c r="AE49" i="1" s="1"/>
  <c r="X50" i="1"/>
  <c r="AE50" i="1" s="1"/>
  <c r="X85" i="1"/>
  <c r="AE85" i="1" s="1"/>
  <c r="X3" i="1"/>
  <c r="AE3" i="1" s="1"/>
  <c r="X86" i="1"/>
  <c r="AE86" i="1" s="1"/>
  <c r="X51" i="1"/>
  <c r="AE51" i="1" s="1"/>
  <c r="X35" i="1"/>
  <c r="AE35" i="1" s="1"/>
  <c r="X87" i="1"/>
  <c r="AE87" i="1" s="1"/>
  <c r="X22" i="1"/>
  <c r="AE22" i="1" s="1"/>
  <c r="X59" i="1"/>
  <c r="AE59" i="1" s="1"/>
  <c r="X60" i="1"/>
  <c r="AE60" i="1" s="1"/>
  <c r="X52" i="1"/>
  <c r="AE52" i="1" s="1"/>
  <c r="X14" i="1"/>
  <c r="AE14" i="1" s="1"/>
  <c r="X88" i="1"/>
  <c r="AE88" i="1" s="1"/>
  <c r="X89" i="1"/>
  <c r="AE89" i="1" s="1"/>
  <c r="X37" i="1"/>
  <c r="AE37" i="1" s="1"/>
  <c r="X90" i="1"/>
  <c r="AE90" i="1" s="1"/>
  <c r="X91" i="1"/>
  <c r="AE91" i="1" s="1"/>
  <c r="X92" i="1"/>
  <c r="AE92" i="1" s="1"/>
  <c r="X93" i="1"/>
  <c r="AE93" i="1" s="1"/>
  <c r="X46" i="1"/>
  <c r="X24" i="1"/>
  <c r="AE24" i="1" s="1"/>
  <c r="X19" i="1"/>
  <c r="AE19" i="1" s="1"/>
  <c r="X25" i="1"/>
  <c r="AE25" i="1" s="1"/>
  <c r="X65" i="1"/>
  <c r="X54" i="1"/>
  <c r="AE54" i="1" s="1"/>
  <c r="X29" i="1"/>
  <c r="AE29" i="1" s="1"/>
  <c r="X28" i="1"/>
  <c r="AE28" i="1" s="1"/>
  <c r="X66" i="1"/>
  <c r="X43" i="1"/>
  <c r="AE43" i="1" s="1"/>
  <c r="X67" i="1"/>
  <c r="AE67" i="1" s="1"/>
  <c r="X68" i="1"/>
  <c r="AE68" i="1" s="1"/>
  <c r="X69" i="1"/>
  <c r="X64" i="1"/>
  <c r="X4" i="1"/>
  <c r="AE4" i="1" s="1"/>
  <c r="X41" i="1"/>
  <c r="AE41" i="1" s="1"/>
  <c r="X8" i="1"/>
  <c r="AE8" i="1" s="1"/>
  <c r="X23" i="1"/>
  <c r="AE23" i="1" s="1"/>
  <c r="X63" i="1"/>
  <c r="AE63" i="1" s="1"/>
  <c r="X33" i="1"/>
  <c r="X26" i="1"/>
  <c r="AE26" i="1" s="1"/>
  <c r="S93" i="1"/>
  <c r="S92" i="1"/>
  <c r="S91" i="1"/>
  <c r="S90" i="1"/>
  <c r="S89" i="1"/>
  <c r="S37" i="1"/>
  <c r="S45" i="1"/>
  <c r="S41" i="1"/>
  <c r="S67" i="1"/>
  <c r="S86" i="1"/>
  <c r="S79" i="1"/>
  <c r="S82" i="1"/>
  <c r="S46" i="1"/>
  <c r="S75" i="1"/>
  <c r="S81" i="1"/>
  <c r="S87" i="1"/>
  <c r="N87" i="1"/>
  <c r="N81" i="1"/>
  <c r="N75" i="1"/>
  <c r="N66" i="1"/>
  <c r="N46" i="1"/>
  <c r="N82" i="1"/>
  <c r="N79" i="1"/>
  <c r="N86" i="1" l="1"/>
  <c r="N67" i="1"/>
  <c r="N59" i="1"/>
  <c r="N41" i="1"/>
  <c r="N45" i="1"/>
  <c r="H44" i="9" l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I36" i="4"/>
  <c r="I18" i="4"/>
  <c r="N44" i="4"/>
  <c r="I44" i="4"/>
  <c r="X23" i="4"/>
  <c r="S23" i="4"/>
  <c r="I23" i="4"/>
  <c r="AC7" i="4"/>
  <c r="AE7" i="4" s="1"/>
  <c r="X7" i="4"/>
  <c r="S7" i="4"/>
  <c r="I7" i="4"/>
  <c r="AC19" i="4"/>
  <c r="AE19" i="4" s="1"/>
  <c r="X19" i="4"/>
  <c r="S19" i="4"/>
  <c r="I19" i="4"/>
  <c r="AC13" i="4"/>
  <c r="AE13" i="4" s="1"/>
  <c r="X13" i="4"/>
  <c r="S13" i="4"/>
  <c r="I13" i="4"/>
  <c r="AC29" i="4"/>
  <c r="AE29" i="4" s="1"/>
  <c r="X29" i="4"/>
  <c r="S29" i="4"/>
  <c r="I29" i="4"/>
  <c r="AC33" i="4"/>
  <c r="AE33" i="4" s="1"/>
  <c r="X33" i="4"/>
  <c r="S33" i="4"/>
  <c r="I33" i="4"/>
  <c r="AC35" i="4"/>
  <c r="AE35" i="4" s="1"/>
  <c r="X35" i="4"/>
  <c r="S35" i="4"/>
  <c r="I35" i="4"/>
  <c r="AC28" i="4"/>
  <c r="AE28" i="4" s="1"/>
  <c r="X28" i="4"/>
  <c r="S28" i="4"/>
  <c r="I28" i="4"/>
  <c r="AC39" i="4"/>
  <c r="AE39" i="4" s="1"/>
  <c r="X39" i="4"/>
  <c r="S39" i="4"/>
  <c r="I39" i="4"/>
  <c r="AC31" i="4"/>
  <c r="AE31" i="4" s="1"/>
  <c r="X31" i="4"/>
  <c r="S31" i="4"/>
  <c r="N31" i="4"/>
  <c r="I31" i="4"/>
  <c r="AC42" i="4"/>
  <c r="AE42" i="4" s="1"/>
  <c r="X42" i="4"/>
  <c r="I42" i="4"/>
  <c r="AC20" i="4"/>
  <c r="AE20" i="4" s="1"/>
  <c r="X20" i="4"/>
  <c r="S20" i="4"/>
  <c r="I20" i="4"/>
  <c r="AC41" i="4"/>
  <c r="AE41" i="4" s="1"/>
  <c r="X41" i="4"/>
  <c r="S41" i="4"/>
  <c r="N41" i="4"/>
  <c r="I41" i="4"/>
  <c r="AC38" i="4"/>
  <c r="AE38" i="4" s="1"/>
  <c r="X38" i="4"/>
  <c r="S38" i="4"/>
  <c r="I38" i="4"/>
  <c r="AC21" i="4"/>
  <c r="AE21" i="4" s="1"/>
  <c r="X21" i="4"/>
  <c r="S21" i="4"/>
  <c r="N21" i="4"/>
  <c r="I21" i="4"/>
  <c r="AC22" i="4"/>
  <c r="AE22" i="4" s="1"/>
  <c r="X22" i="4"/>
  <c r="S22" i="4"/>
  <c r="N22" i="4"/>
  <c r="I22" i="4"/>
  <c r="AC37" i="4"/>
  <c r="AE37" i="4" s="1"/>
  <c r="X37" i="4"/>
  <c r="S37" i="4"/>
  <c r="I37" i="4"/>
  <c r="AC34" i="4"/>
  <c r="AE34" i="4" s="1"/>
  <c r="X34" i="4"/>
  <c r="S34" i="4"/>
  <c r="I34" i="4"/>
  <c r="AC32" i="4"/>
  <c r="AE32" i="4" s="1"/>
  <c r="X32" i="4"/>
  <c r="S32" i="4"/>
  <c r="I32" i="4"/>
  <c r="AC14" i="4"/>
  <c r="AE14" i="4" s="1"/>
  <c r="X14" i="4"/>
  <c r="S14" i="4"/>
  <c r="N14" i="4"/>
  <c r="I14" i="4"/>
  <c r="AC17" i="4"/>
  <c r="AE17" i="4" s="1"/>
  <c r="X17" i="4"/>
  <c r="S17" i="4"/>
  <c r="I17" i="4"/>
  <c r="AC16" i="4"/>
  <c r="AE16" i="4" s="1"/>
  <c r="X16" i="4"/>
  <c r="S16" i="4"/>
  <c r="N16" i="4"/>
  <c r="I16" i="4"/>
  <c r="AC26" i="4"/>
  <c r="AE26" i="4" s="1"/>
  <c r="X26" i="4"/>
  <c r="S26" i="4"/>
  <c r="I26" i="4"/>
  <c r="AC25" i="4"/>
  <c r="AE25" i="4" s="1"/>
  <c r="X25" i="4"/>
  <c r="S25" i="4"/>
  <c r="I25" i="4"/>
  <c r="AC15" i="4"/>
  <c r="AE15" i="4" s="1"/>
  <c r="X15" i="4"/>
  <c r="S15" i="4"/>
  <c r="N15" i="4"/>
  <c r="I15" i="4"/>
  <c r="AC11" i="4"/>
  <c r="AE11" i="4" s="1"/>
  <c r="X11" i="4"/>
  <c r="S11" i="4"/>
  <c r="N11" i="4"/>
  <c r="I11" i="4"/>
  <c r="AC12" i="4"/>
  <c r="AE12" i="4" s="1"/>
  <c r="X12" i="4"/>
  <c r="S12" i="4"/>
  <c r="I12" i="4"/>
  <c r="AC10" i="4"/>
  <c r="AE10" i="4" s="1"/>
  <c r="X10" i="4"/>
  <c r="S10" i="4"/>
  <c r="N10" i="4"/>
  <c r="I10" i="4"/>
  <c r="AC9" i="4"/>
  <c r="AE9" i="4" s="1"/>
  <c r="X9" i="4"/>
  <c r="S9" i="4"/>
  <c r="I9" i="4"/>
  <c r="AC4" i="4"/>
  <c r="AE4" i="4" s="1"/>
  <c r="X4" i="4"/>
  <c r="S4" i="4"/>
  <c r="I4" i="4"/>
  <c r="AC6" i="4"/>
  <c r="AE6" i="4" s="1"/>
  <c r="X6" i="4"/>
  <c r="S6" i="4"/>
  <c r="N6" i="4"/>
  <c r="I6" i="4"/>
  <c r="AC5" i="4"/>
  <c r="AE5" i="4" s="1"/>
  <c r="X5" i="4"/>
  <c r="S5" i="4"/>
  <c r="I5" i="4"/>
  <c r="AC8" i="4"/>
  <c r="AE8" i="4" s="1"/>
  <c r="X8" i="4"/>
  <c r="S8" i="4"/>
  <c r="I8" i="4"/>
  <c r="AC3" i="4"/>
  <c r="AE3" i="4" s="1"/>
  <c r="X3" i="4"/>
  <c r="S3" i="4"/>
  <c r="I3" i="4"/>
  <c r="AC52" i="3"/>
  <c r="X52" i="3"/>
  <c r="S52" i="3"/>
  <c r="I52" i="3"/>
  <c r="AC21" i="3"/>
  <c r="X21" i="3"/>
  <c r="S21" i="3"/>
  <c r="I21" i="3"/>
  <c r="AC73" i="3"/>
  <c r="X73" i="3"/>
  <c r="S73" i="3"/>
  <c r="N73" i="3"/>
  <c r="I73" i="3"/>
  <c r="AC72" i="3"/>
  <c r="X72" i="3"/>
  <c r="S72" i="3"/>
  <c r="N72" i="3"/>
  <c r="I72" i="3"/>
  <c r="AC42" i="3"/>
  <c r="X42" i="3"/>
  <c r="S42" i="3"/>
  <c r="N42" i="3"/>
  <c r="I42" i="3"/>
  <c r="AC18" i="3"/>
  <c r="X18" i="3"/>
  <c r="S18" i="3"/>
  <c r="N18" i="3"/>
  <c r="I18" i="3"/>
  <c r="AC16" i="3"/>
  <c r="X16" i="3"/>
  <c r="S16" i="3"/>
  <c r="N16" i="3"/>
  <c r="I16" i="3"/>
  <c r="AC13" i="3"/>
  <c r="X13" i="3"/>
  <c r="S13" i="3"/>
  <c r="N13" i="3"/>
  <c r="I13" i="3"/>
  <c r="AC68" i="3"/>
  <c r="X68" i="3"/>
  <c r="S68" i="3"/>
  <c r="N68" i="3"/>
  <c r="I68" i="3"/>
  <c r="AC19" i="3"/>
  <c r="X19" i="3"/>
  <c r="S19" i="3"/>
  <c r="N19" i="3"/>
  <c r="I19" i="3"/>
  <c r="AC45" i="3"/>
  <c r="X45" i="3"/>
  <c r="S45" i="3"/>
  <c r="N45" i="3"/>
  <c r="I45" i="3"/>
  <c r="AC54" i="3"/>
  <c r="X54" i="3"/>
  <c r="S54" i="3"/>
  <c r="N54" i="3"/>
  <c r="I54" i="3"/>
  <c r="AC39" i="3"/>
  <c r="X39" i="3"/>
  <c r="S39" i="3"/>
  <c r="N39" i="3"/>
  <c r="AC85" i="3"/>
  <c r="X85" i="3"/>
  <c r="I85" i="3"/>
  <c r="AC81" i="3"/>
  <c r="X81" i="3"/>
  <c r="S81" i="3"/>
  <c r="N81" i="3"/>
  <c r="I81" i="3"/>
  <c r="AC78" i="3"/>
  <c r="X78" i="3"/>
  <c r="S78" i="3"/>
  <c r="N78" i="3"/>
  <c r="I78" i="3"/>
  <c r="AC79" i="3"/>
  <c r="X79" i="3"/>
  <c r="S79" i="3"/>
  <c r="N79" i="3"/>
  <c r="I79" i="3"/>
  <c r="AC60" i="3"/>
  <c r="X60" i="3"/>
  <c r="S60" i="3"/>
  <c r="N60" i="3"/>
  <c r="I60" i="3"/>
  <c r="AC71" i="3"/>
  <c r="X71" i="3"/>
  <c r="S71" i="3"/>
  <c r="N71" i="3"/>
  <c r="I71" i="3"/>
  <c r="AC74" i="3"/>
  <c r="X74" i="3"/>
  <c r="S74" i="3"/>
  <c r="N74" i="3"/>
  <c r="I74" i="3"/>
  <c r="AC87" i="3"/>
  <c r="X87" i="3"/>
  <c r="S87" i="3"/>
  <c r="N87" i="3"/>
  <c r="I87" i="3"/>
  <c r="AC63" i="3"/>
  <c r="X63" i="3"/>
  <c r="S63" i="3"/>
  <c r="N63" i="3"/>
  <c r="I63" i="3"/>
  <c r="AC80" i="3"/>
  <c r="X80" i="3"/>
  <c r="S80" i="3"/>
  <c r="N80" i="3"/>
  <c r="I80" i="3"/>
  <c r="AC84" i="3"/>
  <c r="X84" i="3"/>
  <c r="I84" i="3"/>
  <c r="AC65" i="3"/>
  <c r="X65" i="3"/>
  <c r="S65" i="3"/>
  <c r="N65" i="3"/>
  <c r="I65" i="3"/>
  <c r="AC77" i="3"/>
  <c r="X77" i="3"/>
  <c r="S77" i="3"/>
  <c r="N77" i="3"/>
  <c r="I77" i="3"/>
  <c r="AC86" i="3"/>
  <c r="X86" i="3"/>
  <c r="I86" i="3"/>
  <c r="AC59" i="3"/>
  <c r="X59" i="3"/>
  <c r="S59" i="3"/>
  <c r="N59" i="3"/>
  <c r="I59" i="3"/>
  <c r="AC50" i="3"/>
  <c r="X50" i="3"/>
  <c r="S50" i="3"/>
  <c r="N50" i="3"/>
  <c r="I50" i="3"/>
  <c r="AC75" i="3"/>
  <c r="X75" i="3"/>
  <c r="S75" i="3"/>
  <c r="I75" i="3"/>
  <c r="AC47" i="3"/>
  <c r="X47" i="3"/>
  <c r="S47" i="3"/>
  <c r="N47" i="3"/>
  <c r="I47" i="3"/>
  <c r="AC88" i="3"/>
  <c r="X88" i="3"/>
  <c r="S88" i="3"/>
  <c r="N88" i="3"/>
  <c r="I88" i="3"/>
  <c r="AC67" i="3"/>
  <c r="X67" i="3"/>
  <c r="S67" i="3"/>
  <c r="N67" i="3"/>
  <c r="I67" i="3"/>
  <c r="AC64" i="3"/>
  <c r="X64" i="3"/>
  <c r="S64" i="3"/>
  <c r="N64" i="3"/>
  <c r="I64" i="3"/>
  <c r="AC83" i="3"/>
  <c r="X83" i="3"/>
  <c r="S83" i="3"/>
  <c r="I83" i="3"/>
  <c r="AC69" i="3"/>
  <c r="X69" i="3"/>
  <c r="S69" i="3"/>
  <c r="N69" i="3"/>
  <c r="I69" i="3"/>
  <c r="AC27" i="3"/>
  <c r="X27" i="3"/>
  <c r="S27" i="3"/>
  <c r="N27" i="3"/>
  <c r="I27" i="3"/>
  <c r="AC82" i="3"/>
  <c r="X82" i="3"/>
  <c r="S82" i="3"/>
  <c r="N82" i="3"/>
  <c r="I82" i="3"/>
  <c r="AC70" i="3"/>
  <c r="X70" i="3"/>
  <c r="S70" i="3"/>
  <c r="N70" i="3"/>
  <c r="I70" i="3"/>
  <c r="AC29" i="3"/>
  <c r="X29" i="3"/>
  <c r="S29" i="3"/>
  <c r="N29" i="3"/>
  <c r="I29" i="3"/>
  <c r="AC41" i="3"/>
  <c r="X41" i="3"/>
  <c r="S41" i="3"/>
  <c r="N41" i="3"/>
  <c r="I41" i="3"/>
  <c r="AC56" i="3"/>
  <c r="X56" i="3"/>
  <c r="S56" i="3"/>
  <c r="N56" i="3"/>
  <c r="I56" i="3"/>
  <c r="AC15" i="3"/>
  <c r="X15" i="3"/>
  <c r="S15" i="3"/>
  <c r="N15" i="3"/>
  <c r="I15" i="3"/>
  <c r="AC61" i="3"/>
  <c r="X61" i="3"/>
  <c r="S61" i="3"/>
  <c r="N61" i="3"/>
  <c r="I61" i="3"/>
  <c r="AC46" i="3"/>
  <c r="X46" i="3"/>
  <c r="S46" i="3"/>
  <c r="N46" i="3"/>
  <c r="I46" i="3"/>
  <c r="AC76" i="3"/>
  <c r="X76" i="3"/>
  <c r="S76" i="3"/>
  <c r="I76" i="3"/>
  <c r="AC62" i="3"/>
  <c r="X62" i="3"/>
  <c r="S62" i="3"/>
  <c r="N62" i="3"/>
  <c r="I62" i="3"/>
  <c r="AC66" i="3"/>
  <c r="X66" i="3"/>
  <c r="S66" i="3"/>
  <c r="N66" i="3"/>
  <c r="I66" i="3"/>
  <c r="AC58" i="3"/>
  <c r="X58" i="3"/>
  <c r="S58" i="3"/>
  <c r="N58" i="3"/>
  <c r="I58" i="3"/>
  <c r="AC25" i="3"/>
  <c r="X25" i="3"/>
  <c r="S25" i="3"/>
  <c r="N25" i="3"/>
  <c r="I25" i="3"/>
  <c r="AC55" i="3"/>
  <c r="X55" i="3"/>
  <c r="S55" i="3"/>
  <c r="N55" i="3"/>
  <c r="I55" i="3"/>
  <c r="AC53" i="3"/>
  <c r="X53" i="3"/>
  <c r="S53" i="3"/>
  <c r="N53" i="3"/>
  <c r="I53" i="3"/>
  <c r="AC51" i="3"/>
  <c r="X51" i="3"/>
  <c r="S51" i="3"/>
  <c r="N51" i="3"/>
  <c r="I51" i="3"/>
  <c r="AC36" i="3"/>
  <c r="X36" i="3"/>
  <c r="S36" i="3"/>
  <c r="N36" i="3"/>
  <c r="I36" i="3"/>
  <c r="AC43" i="3"/>
  <c r="X43" i="3"/>
  <c r="S43" i="3"/>
  <c r="N43" i="3"/>
  <c r="I43" i="3"/>
  <c r="AC38" i="3"/>
  <c r="X38" i="3"/>
  <c r="S38" i="3"/>
  <c r="N38" i="3"/>
  <c r="I38" i="3"/>
  <c r="AC35" i="3"/>
  <c r="X35" i="3"/>
  <c r="S35" i="3"/>
  <c r="N35" i="3"/>
  <c r="I35" i="3"/>
  <c r="AC40" i="3"/>
  <c r="X40" i="3"/>
  <c r="S40" i="3"/>
  <c r="N40" i="3"/>
  <c r="I40" i="3"/>
  <c r="AC26" i="3"/>
  <c r="X26" i="3"/>
  <c r="S26" i="3"/>
  <c r="N26" i="3"/>
  <c r="I26" i="3"/>
  <c r="AC17" i="3"/>
  <c r="X17" i="3"/>
  <c r="S17" i="3"/>
  <c r="N17" i="3"/>
  <c r="I17" i="3"/>
  <c r="AC37" i="3"/>
  <c r="X37" i="3"/>
  <c r="S37" i="3"/>
  <c r="N37" i="3"/>
  <c r="I37" i="3"/>
  <c r="AC24" i="3"/>
  <c r="AC10" i="3"/>
  <c r="X10" i="3"/>
  <c r="S10" i="3"/>
  <c r="N10" i="3"/>
  <c r="I10" i="3"/>
  <c r="AC23" i="3"/>
  <c r="X23" i="3"/>
  <c r="S23" i="3"/>
  <c r="N23" i="3"/>
  <c r="I23" i="3"/>
  <c r="AC34" i="3"/>
  <c r="X34" i="3"/>
  <c r="S34" i="3"/>
  <c r="I34" i="3"/>
  <c r="AC20" i="3"/>
  <c r="X20" i="3"/>
  <c r="S20" i="3"/>
  <c r="N20" i="3"/>
  <c r="I20" i="3"/>
  <c r="AC33" i="3"/>
  <c r="X33" i="3"/>
  <c r="S33" i="3"/>
  <c r="I33" i="3"/>
  <c r="AC30" i="3"/>
  <c r="X30" i="3"/>
  <c r="S30" i="3"/>
  <c r="N30" i="3"/>
  <c r="I30" i="3"/>
  <c r="AC8" i="3"/>
  <c r="X8" i="3"/>
  <c r="N8" i="3"/>
  <c r="I8" i="3"/>
  <c r="AC9" i="3"/>
  <c r="X9" i="3"/>
  <c r="S9" i="3"/>
  <c r="N9" i="3"/>
  <c r="I9" i="3"/>
  <c r="AC12" i="3"/>
  <c r="X12" i="3"/>
  <c r="S12" i="3"/>
  <c r="N12" i="3"/>
  <c r="I12" i="3"/>
  <c r="AC7" i="3"/>
  <c r="X7" i="3"/>
  <c r="S7" i="3"/>
  <c r="N7" i="3"/>
  <c r="I7" i="3"/>
  <c r="AC3" i="3"/>
  <c r="X3" i="3"/>
  <c r="S3" i="3"/>
  <c r="I3" i="3"/>
  <c r="AC11" i="3"/>
  <c r="X11" i="3"/>
  <c r="S11" i="3"/>
  <c r="N11" i="3"/>
  <c r="I11" i="3"/>
  <c r="AC4" i="3"/>
  <c r="X4" i="3"/>
  <c r="S4" i="3"/>
  <c r="N4" i="3"/>
  <c r="I4" i="3"/>
  <c r="AC6" i="3"/>
  <c r="X6" i="3"/>
  <c r="S6" i="3"/>
  <c r="N6" i="3"/>
  <c r="I6" i="3"/>
  <c r="AC5" i="3"/>
  <c r="X5" i="3"/>
  <c r="S5" i="3"/>
  <c r="N5" i="3"/>
  <c r="I5" i="3"/>
  <c r="I51" i="2"/>
  <c r="S50" i="2"/>
  <c r="N50" i="2"/>
  <c r="I50" i="2"/>
  <c r="AC38" i="2"/>
  <c r="X38" i="2"/>
  <c r="S38" i="2"/>
  <c r="N38" i="2"/>
  <c r="I38" i="2"/>
  <c r="AC49" i="2"/>
  <c r="X49" i="2"/>
  <c r="N49" i="2"/>
  <c r="I49" i="2"/>
  <c r="AC37" i="2"/>
  <c r="X37" i="2"/>
  <c r="S37" i="2"/>
  <c r="N37" i="2"/>
  <c r="AC31" i="2"/>
  <c r="X31" i="2"/>
  <c r="S31" i="2"/>
  <c r="N31" i="2"/>
  <c r="I31" i="2"/>
  <c r="AC48" i="2"/>
  <c r="X48" i="2"/>
  <c r="S48" i="2"/>
  <c r="N48" i="2"/>
  <c r="AC40" i="2"/>
  <c r="X40" i="2"/>
  <c r="S40" i="2"/>
  <c r="N40" i="2"/>
  <c r="I40" i="2"/>
  <c r="AC36" i="2"/>
  <c r="X36" i="2"/>
  <c r="S36" i="2"/>
  <c r="N36" i="2"/>
  <c r="I36" i="2"/>
  <c r="AC17" i="2"/>
  <c r="X17" i="2"/>
  <c r="S17" i="2"/>
  <c r="N17" i="2"/>
  <c r="I17" i="2"/>
  <c r="AC29" i="2"/>
  <c r="X29" i="2"/>
  <c r="S29" i="2"/>
  <c r="N29" i="2"/>
  <c r="I29" i="2"/>
  <c r="AC46" i="2"/>
  <c r="X46" i="2"/>
  <c r="S46" i="2"/>
  <c r="N46" i="2"/>
  <c r="I46" i="2"/>
  <c r="AC33" i="2"/>
  <c r="X33" i="2"/>
  <c r="S33" i="2"/>
  <c r="N33" i="2"/>
  <c r="I33" i="2"/>
  <c r="AC32" i="2"/>
  <c r="X32" i="2"/>
  <c r="S32" i="2"/>
  <c r="N32" i="2"/>
  <c r="I32" i="2"/>
  <c r="AC45" i="2"/>
  <c r="X45" i="2"/>
  <c r="S45" i="2"/>
  <c r="N45" i="2"/>
  <c r="I45" i="2"/>
  <c r="AC28" i="2"/>
  <c r="X28" i="2"/>
  <c r="S28" i="2"/>
  <c r="N28" i="2"/>
  <c r="I28" i="2"/>
  <c r="AC34" i="2"/>
  <c r="X34" i="2"/>
  <c r="S34" i="2"/>
  <c r="N34" i="2"/>
  <c r="I34" i="2"/>
  <c r="AC44" i="2"/>
  <c r="X44" i="2"/>
  <c r="S44" i="2"/>
  <c r="N44" i="2"/>
  <c r="I44" i="2"/>
  <c r="AC47" i="2"/>
  <c r="X47" i="2"/>
  <c r="S47" i="2"/>
  <c r="N47" i="2"/>
  <c r="I47" i="2"/>
  <c r="AC41" i="2"/>
  <c r="X41" i="2"/>
  <c r="S41" i="2"/>
  <c r="N41" i="2"/>
  <c r="I41" i="2"/>
  <c r="AC43" i="2"/>
  <c r="X43" i="2"/>
  <c r="S43" i="2"/>
  <c r="N43" i="2"/>
  <c r="I43" i="2"/>
  <c r="AC42" i="2"/>
  <c r="X42" i="2"/>
  <c r="S42" i="2"/>
  <c r="N42" i="2"/>
  <c r="I42" i="2"/>
  <c r="AC39" i="2"/>
  <c r="X39" i="2"/>
  <c r="S39" i="2"/>
  <c r="N39" i="2"/>
  <c r="I39" i="2"/>
  <c r="AC16" i="2"/>
  <c r="X16" i="2"/>
  <c r="S16" i="2"/>
  <c r="N16" i="2"/>
  <c r="I16" i="2"/>
  <c r="AC27" i="2"/>
  <c r="X27" i="2"/>
  <c r="S27" i="2"/>
  <c r="N27" i="2"/>
  <c r="I27" i="2"/>
  <c r="AC30" i="2"/>
  <c r="X30" i="2"/>
  <c r="S30" i="2"/>
  <c r="N30" i="2"/>
  <c r="I30" i="2"/>
  <c r="AC22" i="2"/>
  <c r="X22" i="2"/>
  <c r="S22" i="2"/>
  <c r="N22" i="2"/>
  <c r="I22" i="2"/>
  <c r="AC19" i="2"/>
  <c r="X19" i="2"/>
  <c r="S19" i="2"/>
  <c r="N19" i="2"/>
  <c r="I19" i="2"/>
  <c r="AC25" i="2"/>
  <c r="X25" i="2"/>
  <c r="S25" i="2"/>
  <c r="N25" i="2"/>
  <c r="I25" i="2"/>
  <c r="AC35" i="2"/>
  <c r="X35" i="2"/>
  <c r="S35" i="2"/>
  <c r="N35" i="2"/>
  <c r="I35" i="2"/>
  <c r="AC23" i="2"/>
  <c r="X23" i="2"/>
  <c r="S23" i="2"/>
  <c r="N23" i="2"/>
  <c r="I23" i="2"/>
  <c r="AC15" i="2"/>
  <c r="X15" i="2"/>
  <c r="S15" i="2"/>
  <c r="N15" i="2"/>
  <c r="I15" i="2"/>
  <c r="AC24" i="2"/>
  <c r="X24" i="2"/>
  <c r="S24" i="2"/>
  <c r="N24" i="2"/>
  <c r="I24" i="2"/>
  <c r="AC26" i="2"/>
  <c r="X26" i="2"/>
  <c r="S26" i="2"/>
  <c r="I26" i="2"/>
  <c r="AC18" i="2"/>
  <c r="X18" i="2"/>
  <c r="S18" i="2"/>
  <c r="N18" i="2"/>
  <c r="I18" i="2"/>
  <c r="AC20" i="2"/>
  <c r="X20" i="2"/>
  <c r="S20" i="2"/>
  <c r="N20" i="2"/>
  <c r="I20" i="2"/>
  <c r="AC21" i="2"/>
  <c r="X21" i="2"/>
  <c r="S21" i="2"/>
  <c r="I21" i="2"/>
  <c r="AC11" i="2"/>
  <c r="X11" i="2"/>
  <c r="S11" i="2"/>
  <c r="N11" i="2"/>
  <c r="I11" i="2"/>
  <c r="AC13" i="2"/>
  <c r="X13" i="2"/>
  <c r="S13" i="2"/>
  <c r="N13" i="2"/>
  <c r="I13" i="2"/>
  <c r="AC6" i="2"/>
  <c r="X6" i="2"/>
  <c r="S6" i="2"/>
  <c r="N6" i="2"/>
  <c r="I6" i="2"/>
  <c r="AC14" i="2"/>
  <c r="X14" i="2"/>
  <c r="S14" i="2"/>
  <c r="N14" i="2"/>
  <c r="I14" i="2"/>
  <c r="AC5" i="2"/>
  <c r="X5" i="2"/>
  <c r="S5" i="2"/>
  <c r="N5" i="2"/>
  <c r="I5" i="2"/>
  <c r="AC9" i="2"/>
  <c r="X9" i="2"/>
  <c r="S9" i="2"/>
  <c r="N9" i="2"/>
  <c r="I9" i="2"/>
  <c r="AC10" i="2"/>
  <c r="X10" i="2"/>
  <c r="S10" i="2"/>
  <c r="N10" i="2"/>
  <c r="I10" i="2"/>
  <c r="AC12" i="2"/>
  <c r="X12" i="2"/>
  <c r="S12" i="2"/>
  <c r="N12" i="2"/>
  <c r="I12" i="2"/>
  <c r="AC7" i="2"/>
  <c r="X7" i="2"/>
  <c r="S7" i="2"/>
  <c r="N7" i="2"/>
  <c r="I7" i="2"/>
  <c r="AC8" i="2"/>
  <c r="X8" i="2"/>
  <c r="S8" i="2"/>
  <c r="N8" i="2"/>
  <c r="I8" i="2"/>
  <c r="AC4" i="2"/>
  <c r="X4" i="2"/>
  <c r="S4" i="2"/>
  <c r="N4" i="2"/>
  <c r="I4" i="2"/>
  <c r="AC3" i="2"/>
  <c r="X3" i="2"/>
  <c r="S3" i="2"/>
  <c r="N3" i="2"/>
  <c r="I3" i="2"/>
  <c r="S54" i="1"/>
  <c r="N54" i="1"/>
  <c r="I54" i="1"/>
  <c r="S50" i="1"/>
  <c r="N50" i="1"/>
  <c r="I50" i="1"/>
  <c r="S83" i="1"/>
  <c r="N83" i="1"/>
  <c r="I83" i="1"/>
  <c r="S26" i="1"/>
  <c r="N26" i="1"/>
  <c r="I26" i="1"/>
  <c r="AC62" i="1"/>
  <c r="X62" i="1"/>
  <c r="AE62" i="1" s="1"/>
  <c r="S62" i="1"/>
  <c r="N62" i="1"/>
  <c r="I62" i="1"/>
  <c r="X53" i="1"/>
  <c r="AE53" i="1" s="1"/>
  <c r="S53" i="1"/>
  <c r="N53" i="1"/>
  <c r="I53" i="1"/>
  <c r="S64" i="1"/>
  <c r="N64" i="1"/>
  <c r="I64" i="1"/>
  <c r="S49" i="1"/>
  <c r="N49" i="1"/>
  <c r="I49" i="1"/>
  <c r="AC60" i="1"/>
  <c r="S60" i="1"/>
  <c r="N60" i="1"/>
  <c r="I60" i="1"/>
  <c r="S68" i="1"/>
  <c r="N68" i="1"/>
  <c r="I68" i="1"/>
  <c r="X61" i="1"/>
  <c r="AE61" i="1" s="1"/>
  <c r="S61" i="1"/>
  <c r="N61" i="1"/>
  <c r="I61" i="1"/>
  <c r="S57" i="1"/>
  <c r="N57" i="1"/>
  <c r="I57" i="1"/>
  <c r="AC69" i="1"/>
  <c r="S69" i="1"/>
  <c r="N69" i="1"/>
  <c r="I69" i="1"/>
  <c r="S58" i="1"/>
  <c r="N58" i="1"/>
  <c r="I58" i="1"/>
  <c r="S44" i="1"/>
  <c r="N44" i="1"/>
  <c r="I44" i="1"/>
  <c r="S51" i="1"/>
  <c r="N51" i="1"/>
  <c r="I51" i="1"/>
  <c r="S85" i="1"/>
  <c r="N85" i="1"/>
  <c r="I85" i="1"/>
  <c r="S80" i="1"/>
  <c r="N80" i="1"/>
  <c r="I80" i="1"/>
  <c r="N89" i="1"/>
  <c r="I89" i="1"/>
  <c r="S71" i="1"/>
  <c r="N71" i="1"/>
  <c r="I71" i="1"/>
  <c r="S48" i="1"/>
  <c r="N48" i="1"/>
  <c r="I48" i="1"/>
  <c r="AC59" i="1"/>
  <c r="S59" i="1"/>
  <c r="I59" i="1"/>
  <c r="S55" i="1"/>
  <c r="N55" i="1"/>
  <c r="I55" i="1"/>
  <c r="S77" i="1"/>
  <c r="N77" i="1"/>
  <c r="I77" i="1"/>
  <c r="X70" i="1"/>
  <c r="AE70" i="1" s="1"/>
  <c r="S70" i="1"/>
  <c r="N70" i="1"/>
  <c r="I70" i="1"/>
  <c r="S72" i="1"/>
  <c r="N72" i="1"/>
  <c r="I72" i="1"/>
  <c r="AC52" i="1"/>
  <c r="S52" i="1"/>
  <c r="N52" i="1"/>
  <c r="I52" i="1"/>
  <c r="AC63" i="1"/>
  <c r="S63" i="1"/>
  <c r="N63" i="1"/>
  <c r="I63" i="1"/>
  <c r="S73" i="1"/>
  <c r="N73" i="1"/>
  <c r="I73" i="1"/>
  <c r="S76" i="1"/>
  <c r="N76" i="1"/>
  <c r="I76" i="1"/>
  <c r="AC33" i="1"/>
  <c r="S33" i="1"/>
  <c r="N33" i="1"/>
  <c r="I33" i="1"/>
  <c r="S28" i="1"/>
  <c r="N28" i="1"/>
  <c r="I28" i="1"/>
  <c r="S31" i="1"/>
  <c r="N31" i="1"/>
  <c r="I31" i="1"/>
  <c r="S36" i="1"/>
  <c r="N36" i="1"/>
  <c r="I36" i="1"/>
  <c r="S78" i="1"/>
  <c r="N78" i="1"/>
  <c r="I78" i="1"/>
  <c r="X17" i="1"/>
  <c r="AE17" i="1" s="1"/>
  <c r="S17" i="1"/>
  <c r="N17" i="1"/>
  <c r="I17" i="1"/>
  <c r="X42" i="1"/>
  <c r="AE42" i="1" s="1"/>
  <c r="S42" i="1"/>
  <c r="N42" i="1"/>
  <c r="I42" i="1"/>
  <c r="S38" i="1"/>
  <c r="N38" i="1"/>
  <c r="I38" i="1"/>
  <c r="S29" i="1"/>
  <c r="N29" i="1"/>
  <c r="I29" i="1"/>
  <c r="S39" i="1"/>
  <c r="N39" i="1"/>
  <c r="I39" i="1"/>
  <c r="S74" i="1"/>
  <c r="N74" i="1"/>
  <c r="I74" i="1"/>
  <c r="S32" i="1"/>
  <c r="N32" i="1"/>
  <c r="I32" i="1"/>
  <c r="S56" i="1"/>
  <c r="N56" i="1"/>
  <c r="I56" i="1"/>
  <c r="S88" i="1"/>
  <c r="N88" i="1"/>
  <c r="I88" i="1"/>
  <c r="S84" i="1"/>
  <c r="N84" i="1"/>
  <c r="I84" i="1"/>
  <c r="S65" i="1"/>
  <c r="N65" i="1"/>
  <c r="I65" i="1"/>
  <c r="S47" i="1"/>
  <c r="N47" i="1"/>
  <c r="I47" i="1"/>
  <c r="X30" i="1"/>
  <c r="AE30" i="1" s="1"/>
  <c r="S30" i="1"/>
  <c r="N30" i="1"/>
  <c r="I30" i="1"/>
  <c r="S43" i="1"/>
  <c r="N43" i="1"/>
  <c r="I43" i="1"/>
  <c r="S40" i="1"/>
  <c r="N40" i="1"/>
  <c r="I40" i="1"/>
  <c r="S21" i="1"/>
  <c r="N21" i="1"/>
  <c r="I21" i="1"/>
  <c r="S16" i="1"/>
  <c r="N16" i="1"/>
  <c r="I16" i="1"/>
  <c r="S18" i="1"/>
  <c r="N18" i="1"/>
  <c r="I18" i="1"/>
  <c r="S19" i="1"/>
  <c r="N19" i="1"/>
  <c r="I19" i="1"/>
  <c r="S35" i="1"/>
  <c r="N35" i="1"/>
  <c r="I35" i="1"/>
  <c r="S34" i="1"/>
  <c r="N34" i="1"/>
  <c r="I34" i="1"/>
  <c r="S25" i="1"/>
  <c r="N25" i="1"/>
  <c r="I25" i="1"/>
  <c r="AC22" i="1"/>
  <c r="S22" i="1"/>
  <c r="N22" i="1"/>
  <c r="I22" i="1"/>
  <c r="S27" i="1"/>
  <c r="N27" i="1"/>
  <c r="I27" i="1"/>
  <c r="S23" i="1"/>
  <c r="N23" i="1"/>
  <c r="I23" i="1"/>
  <c r="S11" i="1"/>
  <c r="N11" i="1"/>
  <c r="I11" i="1"/>
  <c r="S15" i="1"/>
  <c r="N15" i="1"/>
  <c r="I15" i="1"/>
  <c r="AC14" i="1"/>
  <c r="S14" i="1"/>
  <c r="N14" i="1"/>
  <c r="I14" i="1"/>
  <c r="AC12" i="1"/>
  <c r="X12" i="1"/>
  <c r="AE12" i="1" s="1"/>
  <c r="S12" i="1"/>
  <c r="N12" i="1"/>
  <c r="I12" i="1"/>
  <c r="S13" i="1"/>
  <c r="N13" i="1"/>
  <c r="I13" i="1"/>
  <c r="S24" i="1"/>
  <c r="N24" i="1"/>
  <c r="I24" i="1"/>
  <c r="AC9" i="1"/>
  <c r="X9" i="1"/>
  <c r="AE9" i="1" s="1"/>
  <c r="S9" i="1"/>
  <c r="N9" i="1"/>
  <c r="I9" i="1"/>
  <c r="S10" i="1"/>
  <c r="N10" i="1"/>
  <c r="I10" i="1"/>
  <c r="X7" i="1"/>
  <c r="AE7" i="1" s="1"/>
  <c r="S7" i="1"/>
  <c r="N7" i="1"/>
  <c r="I7" i="1"/>
  <c r="X20" i="1"/>
  <c r="AE20" i="1" s="1"/>
  <c r="S20" i="1"/>
  <c r="N20" i="1"/>
  <c r="I20" i="1"/>
  <c r="S8" i="1"/>
  <c r="N8" i="1"/>
  <c r="I8" i="1"/>
  <c r="S6" i="1"/>
  <c r="N6" i="1"/>
  <c r="I6" i="1"/>
  <c r="S4" i="1"/>
  <c r="N4" i="1"/>
  <c r="I4" i="1"/>
  <c r="S3" i="1"/>
  <c r="N3" i="1"/>
  <c r="I3" i="1"/>
  <c r="X5" i="1"/>
  <c r="AE5" i="1" s="1"/>
  <c r="S5" i="1"/>
  <c r="N5" i="1"/>
  <c r="I5" i="1"/>
</calcChain>
</file>

<file path=xl/sharedStrings.xml><?xml version="1.0" encoding="utf-8"?>
<sst xmlns="http://schemas.openxmlformats.org/spreadsheetml/2006/main" count="1018" uniqueCount="332">
  <si>
    <t>1.GP  06.04.2019 Lana</t>
  </si>
  <si>
    <t>2. GP  13.04.2019 Bozen</t>
  </si>
  <si>
    <t xml:space="preserve"> </t>
  </si>
  <si>
    <t>L</t>
  </si>
  <si>
    <t>S</t>
  </si>
  <si>
    <t>W</t>
  </si>
  <si>
    <t>TOT</t>
  </si>
  <si>
    <t xml:space="preserve">P. </t>
  </si>
  <si>
    <t>P.</t>
  </si>
  <si>
    <t>GOFFI Alessia</t>
  </si>
  <si>
    <t>CF</t>
  </si>
  <si>
    <t>BZ050 ATLETICA GHERDEINA RAIFFEISEN</t>
  </si>
  <si>
    <t>TOMASINI Jana</t>
  </si>
  <si>
    <t>BURGER Marie</t>
  </si>
  <si>
    <t>BZ031 A.S.D.SSV BRIXEN</t>
  </si>
  <si>
    <t>REIFER Ilena</t>
  </si>
  <si>
    <t>CHIZZALI Greta</t>
  </si>
  <si>
    <t>BZ068 S.G EISACKTAL RAIFFEISEN ASV</t>
  </si>
  <si>
    <t>DA DAMOS Alessia</t>
  </si>
  <si>
    <t>BZ025 SOCIETA' ATLETICA BOLZANO</t>
  </si>
  <si>
    <t>CORDIOLI Miriam</t>
  </si>
  <si>
    <t>BZ018 S.A.F. BOLZANO</t>
  </si>
  <si>
    <t>MARINELLO Anna</t>
  </si>
  <si>
    <t>BARBORINI Alessia</t>
  </si>
  <si>
    <t>FILL Sophia</t>
  </si>
  <si>
    <t>BZ054 KSV LEICHTATHLETIK DILETTANTIS</t>
  </si>
  <si>
    <t>HALLER Linda</t>
  </si>
  <si>
    <t>BZ088 AMATEURSPORTCLUB PASSEIER</t>
  </si>
  <si>
    <t>BRAMEZZA Federica</t>
  </si>
  <si>
    <t>WALDER Ida</t>
  </si>
  <si>
    <t>OBERRAUCH Lisa</t>
  </si>
  <si>
    <t>PLONER Sophia</t>
  </si>
  <si>
    <t>CIMA Alessandra</t>
  </si>
  <si>
    <t>PUNTAIER Karoline</t>
  </si>
  <si>
    <t>VECCHIATO Laura</t>
  </si>
  <si>
    <t>FISCHNALLER Hannah</t>
  </si>
  <si>
    <t>LIBRERA Giulia</t>
  </si>
  <si>
    <t>TURINI Lisa</t>
  </si>
  <si>
    <t>BZ011 ASV S.V. LANA - RAIKA</t>
  </si>
  <si>
    <t>FISCHER Johanna</t>
  </si>
  <si>
    <t>KARBON Alice</t>
  </si>
  <si>
    <t>PICHLER Fiona</t>
  </si>
  <si>
    <t>MEYER Clarissa</t>
  </si>
  <si>
    <t>BZ073 A.S.D. SUEDTIROL TEAM CLUB</t>
  </si>
  <si>
    <t>MEMOLLA Evelin</t>
  </si>
  <si>
    <t>GAISER Jasmin</t>
  </si>
  <si>
    <t>D'ANGELO Agata</t>
  </si>
  <si>
    <t>HALLER Anna</t>
  </si>
  <si>
    <t>FLARER Ruth</t>
  </si>
  <si>
    <t>SILBERNAGL Amelie</t>
  </si>
  <si>
    <t>WINDEGGER Daiane</t>
  </si>
  <si>
    <t>LOESCH Ariane</t>
  </si>
  <si>
    <t>ORTLER Valentina</t>
  </si>
  <si>
    <t>KERSCHBAUMER Paula Mari</t>
  </si>
  <si>
    <t>HUBER Nicole</t>
  </si>
  <si>
    <t>BZ008 SSV BRUNECK BRUNICO VOLKSBANK</t>
  </si>
  <si>
    <t>FREI Luianta</t>
  </si>
  <si>
    <t>MATUZZI Sara</t>
  </si>
  <si>
    <t>COSTA Bianca</t>
  </si>
  <si>
    <t>GREIF Salome</t>
  </si>
  <si>
    <t>OESTERREICHER Elisa</t>
  </si>
  <si>
    <t>PALLA Lisa</t>
  </si>
  <si>
    <t>LEUPRECHT Lisa</t>
  </si>
  <si>
    <t>FREI Magdalena</t>
  </si>
  <si>
    <t>AMORT Vanessa</t>
  </si>
  <si>
    <t>NEUMAIR Sophie</t>
  </si>
  <si>
    <t>HOFFER Ida</t>
  </si>
  <si>
    <t>ASAM Judith</t>
  </si>
  <si>
    <t>VUCEMILLO Emily</t>
  </si>
  <si>
    <t>BZ019 SPORTCLUB MERANO</t>
  </si>
  <si>
    <t>HOFER Laura</t>
  </si>
  <si>
    <t>GERLONI Lena</t>
  </si>
  <si>
    <t>OBKIRCHER Laura</t>
  </si>
  <si>
    <t>BZ092 ASV DEUTSCHNOFEN</t>
  </si>
  <si>
    <t>GUTZMER Sophie</t>
  </si>
  <si>
    <t>VENERI Valentina</t>
  </si>
  <si>
    <t>BZ023 ASV L.C. BOZEN RAIFFEISEN</t>
  </si>
  <si>
    <t>SANVIDO Federica</t>
  </si>
  <si>
    <t>HALMO Jessica Elena</t>
  </si>
  <si>
    <t>ZOESCHG Lisa</t>
  </si>
  <si>
    <t>PRINI Carolin</t>
  </si>
  <si>
    <t>TINKHAUSER Clara</t>
  </si>
  <si>
    <t>BZ014 ASV JENESIEN SOLTNFLITZER</t>
  </si>
  <si>
    <t>TRUANT Maddalena</t>
  </si>
  <si>
    <t>LUCCHIARI Elisa Cesara</t>
  </si>
  <si>
    <t>RAFFL Franziska</t>
  </si>
  <si>
    <t>GENETTI Emily Anna</t>
  </si>
  <si>
    <t>MAHLKNECHT Nadine</t>
  </si>
  <si>
    <t>AINHAUSER Lena</t>
  </si>
  <si>
    <t>GASSER Leonie</t>
  </si>
  <si>
    <t>VORHAUSER Sofia</t>
  </si>
  <si>
    <t>TAUBER Alexa</t>
  </si>
  <si>
    <t>BREITENBERGER Lena</t>
  </si>
  <si>
    <t>cf</t>
  </si>
  <si>
    <t>DALLE AVE GAERBER Marga</t>
  </si>
  <si>
    <t>AINHAUSER Sara</t>
  </si>
  <si>
    <t>ADAMI Matilda</t>
  </si>
  <si>
    <t>SANTONI Isabel</t>
  </si>
  <si>
    <t>THALER Lea</t>
  </si>
  <si>
    <t>FRANZOSI Michela</t>
  </si>
  <si>
    <t>VON PAYR Andreas</t>
  </si>
  <si>
    <t>CM</t>
  </si>
  <si>
    <t>BUCCIARELLI Mattia</t>
  </si>
  <si>
    <t>CRUCIOTTI Mattia</t>
  </si>
  <si>
    <t>GOELLER Jakob</t>
  </si>
  <si>
    <t>TOCCOLI Michele</t>
  </si>
  <si>
    <t>DALSASS Noah</t>
  </si>
  <si>
    <t>SOELVA Jakob</t>
  </si>
  <si>
    <t>FEDERER Simon</t>
  </si>
  <si>
    <t>FRANCESCATO Matteo</t>
  </si>
  <si>
    <t>BZ026 A.S.D. S.A.F. LAIVES</t>
  </si>
  <si>
    <t>ENNEMOSER Thomas</t>
  </si>
  <si>
    <t>MELLE Valentino Luca</t>
  </si>
  <si>
    <t>PEDRON Mattia</t>
  </si>
  <si>
    <t>FATTOR Jacopo</t>
  </si>
  <si>
    <t>MAIRHOFER Max</t>
  </si>
  <si>
    <t>FILIP Gabriel Emanuel</t>
  </si>
  <si>
    <t>PETRANZAN Gabriele</t>
  </si>
  <si>
    <t>ANDERLAN Raul Lucas</t>
  </si>
  <si>
    <t>VALT Christian</t>
  </si>
  <si>
    <t>FINOTTI Alessandro</t>
  </si>
  <si>
    <t>STALTARI Simone</t>
  </si>
  <si>
    <t>DE CARLI Max</t>
  </si>
  <si>
    <t>GIRELLI Ivan</t>
  </si>
  <si>
    <t>CREPAZ Jonas</t>
  </si>
  <si>
    <t>BUSELLATO CINA' Gabriel</t>
  </si>
  <si>
    <t>DAMETTO Amedeo</t>
  </si>
  <si>
    <t>TIT Paul</t>
  </si>
  <si>
    <t>WELSCHER Maximilian</t>
  </si>
  <si>
    <t>GASSER Alex</t>
  </si>
  <si>
    <t>IRSARA Paul</t>
  </si>
  <si>
    <t>DOMENICI Ivan</t>
  </si>
  <si>
    <t>OBERPERTINGER Michael</t>
  </si>
  <si>
    <t>LIEBICH Sebastian</t>
  </si>
  <si>
    <t>FLAIM Jacopo</t>
  </si>
  <si>
    <t>ZENONIANI Simone</t>
  </si>
  <si>
    <t>BZ011 ASV S.V. LANA – RAIKA</t>
  </si>
  <si>
    <t>CORRADINI Riccardo</t>
  </si>
  <si>
    <t>RUGGERA Marco</t>
  </si>
  <si>
    <t>KOMPATSCHER David</t>
  </si>
  <si>
    <t>BARAZZUOL Maria Elisa</t>
  </si>
  <si>
    <t>RF</t>
  </si>
  <si>
    <t>BAUMGARTNER Franziska</t>
  </si>
  <si>
    <t>KLAMMER Carmen</t>
  </si>
  <si>
    <t>RAMPADO Sonia</t>
  </si>
  <si>
    <t>PUPP Emy</t>
  </si>
  <si>
    <t>PLONER Sabrina</t>
  </si>
  <si>
    <t>CHUGAYDA Sofiacristina</t>
  </si>
  <si>
    <t>CARRELLA Sofia</t>
  </si>
  <si>
    <t>GIOVANELLI Vittoria</t>
  </si>
  <si>
    <t>HUSSIEN Jasmin</t>
  </si>
  <si>
    <t>SCHWARZ Emma</t>
  </si>
  <si>
    <t>KARBON Ilaria</t>
  </si>
  <si>
    <t>SARACINO Gabriela Xochi</t>
  </si>
  <si>
    <t>MARTH Lena</t>
  </si>
  <si>
    <t>PITSCHEIDER Saphira</t>
  </si>
  <si>
    <t>FINK Hanna</t>
  </si>
  <si>
    <t>CERUTTI Michelle</t>
  </si>
  <si>
    <t>FRANCHI Sara</t>
  </si>
  <si>
    <t>PASCOTTO Lena</t>
  </si>
  <si>
    <t>HOELZL Eva</t>
  </si>
  <si>
    <t>KASERER Greta</t>
  </si>
  <si>
    <t>ZENONIANI Sofia</t>
  </si>
  <si>
    <t>LUBELLO Nicole</t>
  </si>
  <si>
    <t>AMORT Sophia</t>
  </si>
  <si>
    <t>MARCOTTO Elisa</t>
  </si>
  <si>
    <t>MOSER Leonie</t>
  </si>
  <si>
    <t>KUHN Mirja</t>
  </si>
  <si>
    <t>HALMO Natalie Danielle</t>
  </si>
  <si>
    <t>PICHLER Valeria</t>
  </si>
  <si>
    <t>VEGLIA Sara</t>
  </si>
  <si>
    <t>GRUBER Leni</t>
  </si>
  <si>
    <t>NEUMAIR Sara</t>
  </si>
  <si>
    <t>KLAMMSTEINER Adelheid</t>
  </si>
  <si>
    <t>GASSER Johanna</t>
  </si>
  <si>
    <t>BRUGGER Andrea</t>
  </si>
  <si>
    <t>NEUNHAEUSERER Elina</t>
  </si>
  <si>
    <t>MINIUCCHI Ginevra</t>
  </si>
  <si>
    <t>IRSCHARA Julia</t>
  </si>
  <si>
    <t>GRUENFELDER Caterina</t>
  </si>
  <si>
    <t>RUEDL Viktoria</t>
  </si>
  <si>
    <t>KIRCHLER Alexandra</t>
  </si>
  <si>
    <t>FRANCELLI Anna</t>
  </si>
  <si>
    <t>SILBERNAGL Sophia</t>
  </si>
  <si>
    <t>MARRONE Arianna</t>
  </si>
  <si>
    <t>CARLANDO Iris</t>
  </si>
  <si>
    <t>WIESER Vanessa</t>
  </si>
  <si>
    <t>VALLE Nina</t>
  </si>
  <si>
    <t>NEGRI Anna</t>
  </si>
  <si>
    <t>FILL Maria</t>
  </si>
  <si>
    <t>GRAIFF Aurora</t>
  </si>
  <si>
    <t>UNTERWEGER Sophia</t>
  </si>
  <si>
    <t>OBERRAUCH Nadine</t>
  </si>
  <si>
    <t>PAROLARI Elena</t>
  </si>
  <si>
    <t>SOELVA Anna Maria</t>
  </si>
  <si>
    <t>PASSLER HANNA</t>
  </si>
  <si>
    <t>MAIR Katharina</t>
  </si>
  <si>
    <t>WIERER Marie</t>
  </si>
  <si>
    <t>MORA Aurora</t>
  </si>
  <si>
    <t>HILLEBRANDT Judith Burg</t>
  </si>
  <si>
    <t>PEINTNER Mara</t>
  </si>
  <si>
    <t>PASSLER Eva</t>
  </si>
  <si>
    <t>PALLAVICINI Morgana</t>
  </si>
  <si>
    <t>PASSLER LISA</t>
  </si>
  <si>
    <t>TELSER Franziska</t>
  </si>
  <si>
    <t>OETTL Christoph</t>
  </si>
  <si>
    <t>RM</t>
  </si>
  <si>
    <t>LUBELLO Kevin</t>
  </si>
  <si>
    <t>FLAIM Enrico</t>
  </si>
  <si>
    <t>GRAIFF Mattia</t>
  </si>
  <si>
    <t>PRUENSTER Samuel</t>
  </si>
  <si>
    <t>MERLIN Pheaphon</t>
  </si>
  <si>
    <t>GALLMETZER Aaron</t>
  </si>
  <si>
    <t>PELLICINI Dylan</t>
  </si>
  <si>
    <t>DOSSER Simon</t>
  </si>
  <si>
    <t>GUFLER Noel</t>
  </si>
  <si>
    <t>TSCHOELL Manuel</t>
  </si>
  <si>
    <t>LONGO Damiano</t>
  </si>
  <si>
    <t>GENTILINI Leonardo</t>
  </si>
  <si>
    <t>VALERIO Gabriele</t>
  </si>
  <si>
    <t>AGETHLE David</t>
  </si>
  <si>
    <t>MARCHI Pietro</t>
  </si>
  <si>
    <t>BZ071 C.S.S. LEONARDO DA VINCI</t>
  </si>
  <si>
    <t>TSCHINKEL Manuel</t>
  </si>
  <si>
    <t>LUBELLO Martin</t>
  </si>
  <si>
    <t>ARGENTIERO Nicolas</t>
  </si>
  <si>
    <t>ENRICH Jonathan</t>
  </si>
  <si>
    <t>FARINA Simone</t>
  </si>
  <si>
    <t>GUERRIERO Gabriel</t>
  </si>
  <si>
    <t>PEDRON Davide</t>
  </si>
  <si>
    <t>LEUPRECHT Hannes</t>
  </si>
  <si>
    <t>BZ011 ASV S.V.LANA-Raika</t>
  </si>
  <si>
    <t>DE CARLI Alex</t>
  </si>
  <si>
    <t>MEMOLLA Jimmy</t>
  </si>
  <si>
    <t>CLASS. FEMMINILE</t>
  </si>
  <si>
    <t xml:space="preserve">RM </t>
  </si>
  <si>
    <t xml:space="preserve">CM </t>
  </si>
  <si>
    <t>CLASS.  MASCHILE</t>
  </si>
  <si>
    <t>CADETTE</t>
  </si>
  <si>
    <t>80h</t>
  </si>
  <si>
    <t>Weit</t>
  </si>
  <si>
    <t>Speer</t>
  </si>
  <si>
    <t>Bonus</t>
  </si>
  <si>
    <t>TOTALE</t>
  </si>
  <si>
    <t>CADETTI</t>
  </si>
  <si>
    <t>100H</t>
  </si>
  <si>
    <t>RAGAZZE</t>
  </si>
  <si>
    <t>60h</t>
  </si>
  <si>
    <t>Ball</t>
  </si>
  <si>
    <t>RAGAZZI</t>
  </si>
  <si>
    <t>HUBER Jennoifer</t>
  </si>
  <si>
    <t>CECCHETTO Giulia</t>
  </si>
  <si>
    <t>GALLMETZER Anna</t>
  </si>
  <si>
    <t>TONELLI Lisa</t>
  </si>
  <si>
    <t>BZ013 ASV STERZING VOLKSBANK</t>
  </si>
  <si>
    <t>PARROTTINO Celine</t>
  </si>
  <si>
    <t>SADJA Keira</t>
  </si>
  <si>
    <t>FILL Leonie</t>
  </si>
  <si>
    <t>FRICK Theresa</t>
  </si>
  <si>
    <t>MARKART Nora</t>
  </si>
  <si>
    <t>REFATTI Alyssa</t>
  </si>
  <si>
    <t>UNTERTHURNER Lisa</t>
  </si>
  <si>
    <t>DALLA VALLE Nicol</t>
  </si>
  <si>
    <t>HOFER Anna</t>
  </si>
  <si>
    <t>MARKART Laura</t>
  </si>
  <si>
    <t>PROFANTER Nadja</t>
  </si>
  <si>
    <t>VON WOHLGEMUTH Amelie</t>
  </si>
  <si>
    <t>3 BEST</t>
  </si>
  <si>
    <t>4.GP 01.09.2019 Kaltern</t>
  </si>
  <si>
    <t>5.GP 28.09.2019 Brixen</t>
  </si>
  <si>
    <t>BURGMANN Simon</t>
  </si>
  <si>
    <t>3.GP 15.06.2019 Gröden</t>
  </si>
  <si>
    <t>LUDESCHER Hermann Martin</t>
  </si>
  <si>
    <t>VERONESI VEDOVELLI Leopold</t>
  </si>
  <si>
    <t>BONARDO Andrea</t>
  </si>
  <si>
    <t>GUAGNI Emil</t>
  </si>
  <si>
    <t>BZ001 A.S.MERANO</t>
  </si>
  <si>
    <t>HESSE Magnus</t>
  </si>
  <si>
    <t>SAUDA Lorenzo</t>
  </si>
  <si>
    <t>TASSIELLI Giuseppe</t>
  </si>
  <si>
    <t>TOMASI Daniele</t>
  </si>
  <si>
    <t>VISENTIN Marek</t>
  </si>
  <si>
    <t>BZ008 SSV BRUNICO VOLKSBANK</t>
  </si>
  <si>
    <t>WINDEGGER Yannick</t>
  </si>
  <si>
    <t>BRUGGER Karin</t>
  </si>
  <si>
    <t>DEMETZ Nina</t>
  </si>
  <si>
    <t>DEMETZSofia</t>
  </si>
  <si>
    <t>FEICHTER Katharina</t>
  </si>
  <si>
    <t>FRACARO Emma</t>
  </si>
  <si>
    <t>FRONTULL Maria</t>
  </si>
  <si>
    <t>GUERRA Elena</t>
  </si>
  <si>
    <t>JOB Laura</t>
  </si>
  <si>
    <t>KOB Rosa</t>
  </si>
  <si>
    <t>LUBIAN Maria</t>
  </si>
  <si>
    <t>MAESTRI Veronica</t>
  </si>
  <si>
    <t>BZ001 A.S. MERANO</t>
  </si>
  <si>
    <t>MUR Magdalena</t>
  </si>
  <si>
    <t>MUR VALENTINA</t>
  </si>
  <si>
    <t>RUSSO Vanessa</t>
  </si>
  <si>
    <t>SCHNEIDER Alexa</t>
  </si>
  <si>
    <t>WEGER Hannah</t>
  </si>
  <si>
    <t>FRASNELLI Edoardo</t>
  </si>
  <si>
    <t>HACKHOFER Andreas</t>
  </si>
  <si>
    <t>MARCATO Samuele</t>
  </si>
  <si>
    <t>MENZ Jakob</t>
  </si>
  <si>
    <t>SINN Gabriel</t>
  </si>
  <si>
    <t>TIEFENBRUNNER Andreas</t>
  </si>
  <si>
    <t>TRIMARCHI Davide</t>
  </si>
  <si>
    <t>VIKOLER NORMAN</t>
  </si>
  <si>
    <t>CANPISI Damiano Julian</t>
  </si>
  <si>
    <t>DE GRANDI Tiago</t>
  </si>
  <si>
    <t>FEICHTER Felix</t>
  </si>
  <si>
    <t>KIRCHER Lukas</t>
  </si>
  <si>
    <t>MALPEZZI Ivan</t>
  </si>
  <si>
    <t>POLLI Gabriele</t>
  </si>
  <si>
    <t>RAFFEINER Moritz</t>
  </si>
  <si>
    <t>BZ023 ASV L.C. BOZEN RAIFFEISNE</t>
  </si>
  <si>
    <t>ROEHLER Alex</t>
  </si>
  <si>
    <t>TRIGOLO Martin</t>
  </si>
  <si>
    <t>BERNARDI Anita</t>
  </si>
  <si>
    <t>BLASBICHLER Eva Sophia</t>
  </si>
  <si>
    <t>GRUBER Jana Sophie</t>
  </si>
  <si>
    <t>HACKHOFER Anna</t>
  </si>
  <si>
    <t>LANER Marie</t>
  </si>
  <si>
    <t>LARCHER Maya</t>
  </si>
  <si>
    <t>PERATHONER Sara</t>
  </si>
  <si>
    <t>PERNTHALER Lea</t>
  </si>
  <si>
    <t>PICHLER Valentina Lia</t>
  </si>
  <si>
    <t>SCHRAMM Lena</t>
  </si>
  <si>
    <t>STAUDER Sophie</t>
  </si>
  <si>
    <t>ZINGERLE Emy</t>
  </si>
  <si>
    <t>dopo 3° Grand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</si>
</sst>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7F"/>
        <bgColor rgb="FF00FF00"/>
      </patternFill>
    </fill>
    <fill>
      <patternFill patternType="solid">
        <fgColor rgb="FF7FFF00"/>
        <bgColor rgb="FF00FF00"/>
      </patternFill>
    </fill>
    <fill>
      <patternFill patternType="solid">
        <fgColor rgb="FFFF7F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7F"/>
      </patternFill>
    </fill>
    <fill>
      <patternFill patternType="solid">
        <fgColor rgb="FF00FFFF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6337778862885"/>
        <bgColor rgb="FF00FF00"/>
      </patternFill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49" fontId="0" fillId="2" borderId="0" xfId="0" applyNumberFormat="1" applyFont="1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center" wrapText="1"/>
    </xf>
    <xf numFmtId="0" fontId="0" fillId="4" borderId="0" xfId="0" applyFont="1" applyFill="1"/>
    <xf numFmtId="49" fontId="0" fillId="4" borderId="0" xfId="0" applyNumberFormat="1" applyFont="1" applyFill="1"/>
    <xf numFmtId="0" fontId="0" fillId="5" borderId="0" xfId="0" applyFont="1" applyFill="1" applyAlignment="1">
      <alignment horizontal="center" wrapText="1"/>
    </xf>
    <xf numFmtId="0" fontId="0" fillId="5" borderId="0" xfId="0" applyFont="1" applyFill="1" applyAlignment="1">
      <alignment wrapText="1"/>
    </xf>
    <xf numFmtId="0" fontId="0" fillId="5" borderId="0" xfId="0" applyFont="1" applyFill="1"/>
    <xf numFmtId="49" fontId="0" fillId="5" borderId="0" xfId="0" applyNumberFormat="1" applyFont="1" applyFill="1"/>
    <xf numFmtId="0" fontId="0" fillId="5" borderId="0" xfId="0" applyFill="1" applyAlignment="1">
      <alignment horizontal="center"/>
    </xf>
    <xf numFmtId="0" fontId="0" fillId="6" borderId="0" xfId="0" applyFont="1" applyFill="1" applyAlignment="1">
      <alignment horizontal="center" wrapText="1"/>
    </xf>
    <xf numFmtId="0" fontId="0" fillId="6" borderId="0" xfId="0" applyFont="1" applyFill="1" applyAlignment="1">
      <alignment wrapText="1"/>
    </xf>
    <xf numFmtId="0" fontId="0" fillId="6" borderId="0" xfId="0" applyFill="1" applyAlignment="1">
      <alignment horizontal="center"/>
    </xf>
    <xf numFmtId="0" fontId="0" fillId="6" borderId="0" xfId="0" applyFont="1" applyFill="1"/>
    <xf numFmtId="0" fontId="0" fillId="7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7" borderId="0" xfId="0" applyFill="1" applyAlignment="1">
      <alignment horizontal="center"/>
    </xf>
    <xf numFmtId="0" fontId="0" fillId="7" borderId="0" xfId="0" applyFont="1" applyFill="1"/>
    <xf numFmtId="0" fontId="0" fillId="8" borderId="0" xfId="0" applyFont="1" applyFill="1" applyAlignment="1">
      <alignment horizontal="center" wrapText="1"/>
    </xf>
    <xf numFmtId="0" fontId="0" fillId="8" borderId="0" xfId="0" applyFont="1" applyFill="1" applyAlignment="1">
      <alignment wrapText="1"/>
    </xf>
    <xf numFmtId="0" fontId="0" fillId="8" borderId="0" xfId="0" applyFont="1" applyFill="1"/>
    <xf numFmtId="49" fontId="0" fillId="8" borderId="0" xfId="0" applyNumberFormat="1" applyFont="1" applyFill="1"/>
    <xf numFmtId="0" fontId="0" fillId="8" borderId="0" xfId="0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9" fontId="0" fillId="6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3" borderId="0" xfId="0" applyFont="1" applyFill="1" applyAlignment="1">
      <alignment wrapText="1"/>
    </xf>
    <xf numFmtId="0" fontId="0" fillId="3" borderId="0" xfId="0" applyFont="1" applyFill="1"/>
    <xf numFmtId="49" fontId="0" fillId="3" borderId="0" xfId="0" applyNumberFormat="1" applyFont="1" applyFill="1"/>
    <xf numFmtId="0" fontId="0" fillId="3" borderId="0" xfId="0" applyFill="1" applyAlignment="1">
      <alignment horizontal="center"/>
    </xf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0" fillId="9" borderId="0" xfId="0" applyFont="1" applyFill="1"/>
    <xf numFmtId="49" fontId="0" fillId="7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0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5" fillId="10" borderId="2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10" borderId="2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6" fillId="11" borderId="2" xfId="0" applyFont="1" applyFill="1" applyBorder="1" applyAlignment="1">
      <alignment horizontal="left"/>
    </xf>
    <xf numFmtId="0" fontId="5" fillId="13" borderId="2" xfId="0" applyFont="1" applyFill="1" applyBorder="1" applyAlignment="1">
      <alignment wrapText="1"/>
    </xf>
    <xf numFmtId="0" fontId="5" fillId="13" borderId="2" xfId="0" applyFont="1" applyFill="1" applyBorder="1" applyAlignment="1">
      <alignment horizontal="left"/>
    </xf>
    <xf numFmtId="0" fontId="6" fillId="13" borderId="2" xfId="0" applyFont="1" applyFill="1" applyBorder="1" applyAlignment="1">
      <alignment wrapText="1"/>
    </xf>
    <xf numFmtId="0" fontId="6" fillId="13" borderId="2" xfId="0" applyFont="1" applyFill="1" applyBorder="1" applyAlignment="1">
      <alignment horizontal="left"/>
    </xf>
    <xf numFmtId="0" fontId="5" fillId="1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11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5" fillId="10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wrapText="1"/>
    </xf>
    <xf numFmtId="0" fontId="5" fillId="15" borderId="2" xfId="0" applyFont="1" applyFill="1" applyBorder="1" applyAlignment="1">
      <alignment wrapText="1"/>
    </xf>
    <xf numFmtId="0" fontId="5" fillId="15" borderId="2" xfId="0" applyFont="1" applyFill="1" applyBorder="1" applyAlignment="1">
      <alignment horizontal="center" wrapText="1"/>
    </xf>
    <xf numFmtId="0" fontId="5" fillId="16" borderId="2" xfId="0" applyFont="1" applyFill="1" applyBorder="1" applyAlignment="1">
      <alignment wrapText="1"/>
    </xf>
    <xf numFmtId="0" fontId="5" fillId="16" borderId="2" xfId="0" applyFont="1" applyFill="1" applyBorder="1" applyAlignment="1">
      <alignment horizontal="center" wrapText="1"/>
    </xf>
    <xf numFmtId="0" fontId="5" fillId="16" borderId="2" xfId="0" applyFont="1" applyFill="1" applyBorder="1" applyAlignment="1">
      <alignment horizontal="left"/>
    </xf>
    <xf numFmtId="0" fontId="5" fillId="16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8" fillId="15" borderId="2" xfId="0" applyFont="1" applyFill="1" applyBorder="1" applyAlignment="1">
      <alignment wrapText="1"/>
    </xf>
    <xf numFmtId="0" fontId="8" fillId="16" borderId="2" xfId="0" applyFont="1" applyFill="1" applyBorder="1" applyAlignment="1">
      <alignment wrapText="1"/>
    </xf>
    <xf numFmtId="0" fontId="8" fillId="16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11" borderId="2" xfId="0" applyFont="1" applyFill="1" applyBorder="1" applyAlignment="1">
      <alignment horizontal="right"/>
    </xf>
    <xf numFmtId="0" fontId="6" fillId="11" borderId="2" xfId="0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5" fillId="11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left" wrapText="1"/>
    </xf>
    <xf numFmtId="0" fontId="5" fillId="11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/>
    <xf numFmtId="0" fontId="6" fillId="15" borderId="2" xfId="0" applyFont="1" applyFill="1" applyBorder="1"/>
    <xf numFmtId="0" fontId="6" fillId="15" borderId="2" xfId="0" applyFont="1" applyFill="1" applyBorder="1" applyAlignment="1">
      <alignment wrapText="1"/>
    </xf>
    <xf numFmtId="0" fontId="6" fillId="16" borderId="2" xfId="0" applyFont="1" applyFill="1" applyBorder="1" applyAlignment="1">
      <alignment wrapText="1"/>
    </xf>
    <xf numFmtId="0" fontId="6" fillId="16" borderId="2" xfId="0" applyFont="1" applyFill="1" applyBorder="1" applyAlignment="1">
      <alignment horizontal="left"/>
    </xf>
    <xf numFmtId="0" fontId="6" fillId="11" borderId="2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FFF"/>
      <rgbColor rgb="FFCCCCFF"/>
      <rgbColor rgb="FF000080"/>
      <rgbColor rgb="FFFF00FF"/>
      <rgbColor rgb="FFFFFF00"/>
      <rgbColor rgb="FF00FF7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7F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93"/>
  <sheetViews>
    <sheetView tabSelected="1" zoomScaleNormal="100" workbookViewId="0">
      <selection activeCell="E56" sqref="E56"/>
    </sheetView>
  </sheetViews>
  <sheetFormatPr baseColWidth="10" defaultColWidth="9.140625" defaultRowHeight="12.75" x14ac:dyDescent="0.2"/>
  <cols>
    <col min="1" max="1" width="3.7109375" style="90" customWidth="1"/>
    <col min="2" max="2" width="24.85546875" style="92" bestFit="1" customWidth="1"/>
    <col min="3" max="3" width="5.42578125" style="92" customWidth="1"/>
    <col min="4" max="4" width="4.140625" style="92" customWidth="1"/>
    <col min="5" max="5" width="38.42578125" style="92" bestFit="1" customWidth="1"/>
    <col min="6" max="8" width="4.5703125" style="90" customWidth="1"/>
    <col min="9" max="9" width="5.42578125" style="93" customWidth="1"/>
    <col min="10" max="10" width="4.5703125" style="90" customWidth="1"/>
    <col min="11" max="11" width="5.42578125" style="90" customWidth="1"/>
    <col min="12" max="13" width="4.5703125" style="90" customWidth="1"/>
    <col min="14" max="14" width="5.42578125" style="90" customWidth="1"/>
    <col min="15" max="15" width="4.5703125" style="90" customWidth="1"/>
    <col min="16" max="16" width="4.5703125" style="75" customWidth="1"/>
    <col min="17" max="17" width="5.42578125" style="90" customWidth="1"/>
    <col min="18" max="18" width="4.5703125" style="90" customWidth="1"/>
    <col min="19" max="19" width="5.42578125" style="90" customWidth="1"/>
    <col min="20" max="20" width="4.5703125" style="90" customWidth="1"/>
    <col min="21" max="21" width="5.42578125" style="92" customWidth="1"/>
    <col min="22" max="23" width="4.5703125" style="92" customWidth="1"/>
    <col min="24" max="24" width="5.42578125" style="92" customWidth="1"/>
    <col min="25" max="25" width="4.5703125" style="90" customWidth="1"/>
    <col min="26" max="26" width="5.42578125" style="92" customWidth="1"/>
    <col min="27" max="27" width="4.7109375" style="92" customWidth="1"/>
    <col min="28" max="28" width="5.28515625" style="92" customWidth="1"/>
    <col min="29" max="29" width="4.140625" style="90" customWidth="1"/>
    <col min="30" max="30" width="4.85546875" style="90" customWidth="1"/>
    <col min="31" max="31" width="9.42578125" style="75" customWidth="1"/>
    <col min="32" max="1004" width="11.5703125" style="92"/>
    <col min="1005" max="1022" width="11.5703125" style="91"/>
    <col min="1023" max="1025" width="8.7109375" style="91" customWidth="1"/>
    <col min="1026" max="16384" width="9.140625" style="91"/>
  </cols>
  <sheetData>
    <row r="1" spans="1:32" ht="12.75" customHeight="1" x14ac:dyDescent="0.2">
      <c r="A1" s="79"/>
      <c r="B1" s="80"/>
      <c r="C1" s="81"/>
      <c r="D1" s="81"/>
      <c r="E1" s="81"/>
      <c r="F1" s="158" t="s">
        <v>0</v>
      </c>
      <c r="G1" s="158"/>
      <c r="H1" s="158"/>
      <c r="I1" s="158"/>
      <c r="J1" s="158"/>
      <c r="K1" s="159" t="s">
        <v>1</v>
      </c>
      <c r="L1" s="159"/>
      <c r="M1" s="159"/>
      <c r="N1" s="159"/>
      <c r="O1" s="159"/>
      <c r="P1" s="160" t="s">
        <v>271</v>
      </c>
      <c r="Q1" s="160"/>
      <c r="R1" s="160"/>
      <c r="S1" s="160"/>
      <c r="T1" s="160"/>
      <c r="U1" s="161" t="s">
        <v>268</v>
      </c>
      <c r="V1" s="161"/>
      <c r="W1" s="161"/>
      <c r="X1" s="161"/>
      <c r="Y1" s="161"/>
      <c r="Z1" s="162" t="s">
        <v>269</v>
      </c>
      <c r="AA1" s="162"/>
      <c r="AB1" s="162"/>
      <c r="AC1" s="162"/>
      <c r="AD1" s="162"/>
      <c r="AE1" s="82" t="s">
        <v>2</v>
      </c>
    </row>
    <row r="2" spans="1:32" ht="12.75" customHeight="1" x14ac:dyDescent="0.2">
      <c r="A2" s="79"/>
      <c r="B2" s="80"/>
      <c r="C2" s="81"/>
      <c r="D2" s="81"/>
      <c r="E2" s="81"/>
      <c r="F2" s="84" t="s">
        <v>3</v>
      </c>
      <c r="G2" s="82" t="s">
        <v>4</v>
      </c>
      <c r="H2" s="82" t="s">
        <v>5</v>
      </c>
      <c r="I2" s="82" t="s">
        <v>6</v>
      </c>
      <c r="J2" s="82" t="s">
        <v>7</v>
      </c>
      <c r="K2" s="84" t="s">
        <v>3</v>
      </c>
      <c r="L2" s="82" t="s">
        <v>4</v>
      </c>
      <c r="M2" s="82" t="s">
        <v>5</v>
      </c>
      <c r="N2" s="82" t="s">
        <v>6</v>
      </c>
      <c r="O2" s="82" t="s">
        <v>8</v>
      </c>
      <c r="P2" s="84" t="s">
        <v>3</v>
      </c>
      <c r="Q2" s="82" t="s">
        <v>5</v>
      </c>
      <c r="R2" s="82" t="s">
        <v>4</v>
      </c>
      <c r="S2" s="82" t="s">
        <v>6</v>
      </c>
      <c r="T2" s="82" t="s">
        <v>8</v>
      </c>
      <c r="U2" s="84" t="s">
        <v>3</v>
      </c>
      <c r="V2" s="82" t="s">
        <v>4</v>
      </c>
      <c r="W2" s="82" t="s">
        <v>5</v>
      </c>
      <c r="X2" s="82" t="s">
        <v>6</v>
      </c>
      <c r="Y2" s="82" t="s">
        <v>8</v>
      </c>
      <c r="Z2" s="79" t="s">
        <v>3</v>
      </c>
      <c r="AA2" s="79" t="s">
        <v>4</v>
      </c>
      <c r="AB2" s="79" t="s">
        <v>5</v>
      </c>
      <c r="AC2" s="79" t="s">
        <v>6</v>
      </c>
      <c r="AD2" s="82" t="s">
        <v>8</v>
      </c>
      <c r="AE2" s="82" t="s">
        <v>267</v>
      </c>
      <c r="AF2" s="92" t="s">
        <v>2</v>
      </c>
    </row>
    <row r="3" spans="1:32" x14ac:dyDescent="0.2">
      <c r="A3" s="101">
        <v>1</v>
      </c>
      <c r="B3" s="106" t="s">
        <v>12</v>
      </c>
      <c r="C3" s="104">
        <v>2004</v>
      </c>
      <c r="D3" s="104" t="s">
        <v>10</v>
      </c>
      <c r="E3" s="104" t="s">
        <v>11</v>
      </c>
      <c r="F3" s="96">
        <v>674</v>
      </c>
      <c r="G3" s="94">
        <v>764</v>
      </c>
      <c r="H3" s="94">
        <v>501</v>
      </c>
      <c r="I3" s="97">
        <f t="shared" ref="I3:I36" si="0">SUM(F3:H3)</f>
        <v>1939</v>
      </c>
      <c r="J3" s="98">
        <v>90</v>
      </c>
      <c r="K3" s="79">
        <v>716</v>
      </c>
      <c r="L3" s="79">
        <v>696</v>
      </c>
      <c r="M3" s="79">
        <v>428</v>
      </c>
      <c r="N3" s="79">
        <f t="shared" ref="N3:N36" si="1">K3+L3+M3</f>
        <v>1840</v>
      </c>
      <c r="O3" s="99">
        <v>90</v>
      </c>
      <c r="P3" s="82">
        <v>799</v>
      </c>
      <c r="Q3" s="79">
        <v>793</v>
      </c>
      <c r="R3" s="79">
        <v>520</v>
      </c>
      <c r="S3" s="79">
        <f t="shared" ref="S3:S34" si="2">P3+Q3+R3</f>
        <v>2112</v>
      </c>
      <c r="T3" s="100">
        <v>90</v>
      </c>
      <c r="U3" s="83"/>
      <c r="V3" s="83"/>
      <c r="W3" s="83"/>
      <c r="X3" s="79">
        <f t="shared" ref="X3:X34" si="3">U3+V3+W3</f>
        <v>0</v>
      </c>
      <c r="Y3" s="108"/>
      <c r="Z3" s="83"/>
      <c r="AA3" s="83"/>
      <c r="AB3" s="83"/>
      <c r="AC3" s="79">
        <f t="shared" ref="AC3:AC34" si="4">Z3+AA3+AB3</f>
        <v>0</v>
      </c>
      <c r="AD3" s="86"/>
      <c r="AE3" s="101">
        <f t="shared" ref="AE3:AE34" si="5">SUM(J3+O3+T3+X3+AD3)</f>
        <v>270</v>
      </c>
    </row>
    <row r="4" spans="1:32" x14ac:dyDescent="0.2">
      <c r="A4" s="101">
        <v>2</v>
      </c>
      <c r="B4" s="106" t="s">
        <v>13</v>
      </c>
      <c r="C4" s="104">
        <v>2004</v>
      </c>
      <c r="D4" s="104" t="s">
        <v>10</v>
      </c>
      <c r="E4" s="104" t="s">
        <v>14</v>
      </c>
      <c r="F4" s="96">
        <v>900</v>
      </c>
      <c r="G4" s="94">
        <v>735</v>
      </c>
      <c r="H4" s="94">
        <v>296</v>
      </c>
      <c r="I4" s="97">
        <f t="shared" si="0"/>
        <v>1931</v>
      </c>
      <c r="J4" s="98">
        <v>80</v>
      </c>
      <c r="K4" s="79">
        <v>953</v>
      </c>
      <c r="L4" s="79">
        <v>610</v>
      </c>
      <c r="M4" s="79">
        <v>364</v>
      </c>
      <c r="N4" s="79">
        <f t="shared" si="1"/>
        <v>1927</v>
      </c>
      <c r="O4" s="99">
        <v>100</v>
      </c>
      <c r="P4" s="84">
        <v>931</v>
      </c>
      <c r="Q4" s="79">
        <v>793</v>
      </c>
      <c r="R4" s="79">
        <v>380</v>
      </c>
      <c r="S4" s="79">
        <f t="shared" si="2"/>
        <v>2104</v>
      </c>
      <c r="T4" s="100">
        <v>80</v>
      </c>
      <c r="U4" s="88"/>
      <c r="V4" s="79"/>
      <c r="W4" s="79"/>
      <c r="X4" s="79">
        <f t="shared" si="3"/>
        <v>0</v>
      </c>
      <c r="Y4" s="108"/>
      <c r="Z4" s="88"/>
      <c r="AA4" s="88"/>
      <c r="AB4" s="88"/>
      <c r="AC4" s="79">
        <f t="shared" si="4"/>
        <v>0</v>
      </c>
      <c r="AD4" s="86"/>
      <c r="AE4" s="101">
        <f t="shared" si="5"/>
        <v>260</v>
      </c>
    </row>
    <row r="5" spans="1:32" x14ac:dyDescent="0.2">
      <c r="A5" s="101">
        <v>3</v>
      </c>
      <c r="B5" s="106" t="s">
        <v>9</v>
      </c>
      <c r="C5" s="104">
        <v>2005</v>
      </c>
      <c r="D5" s="104" t="s">
        <v>10</v>
      </c>
      <c r="E5" s="104" t="s">
        <v>11</v>
      </c>
      <c r="F5" s="96">
        <v>828</v>
      </c>
      <c r="G5" s="94">
        <v>793</v>
      </c>
      <c r="H5" s="94">
        <v>525</v>
      </c>
      <c r="I5" s="97">
        <f t="shared" si="0"/>
        <v>2146</v>
      </c>
      <c r="J5" s="98">
        <v>100</v>
      </c>
      <c r="K5" s="79">
        <v>674</v>
      </c>
      <c r="L5" s="79">
        <v>0</v>
      </c>
      <c r="M5" s="79">
        <v>709</v>
      </c>
      <c r="N5" s="79">
        <f t="shared" si="1"/>
        <v>1383</v>
      </c>
      <c r="O5" s="99">
        <v>22</v>
      </c>
      <c r="P5" s="84">
        <v>802</v>
      </c>
      <c r="Q5" s="79">
        <v>851</v>
      </c>
      <c r="R5" s="79">
        <v>625</v>
      </c>
      <c r="S5" s="79">
        <f t="shared" si="2"/>
        <v>2278</v>
      </c>
      <c r="T5" s="100">
        <v>100</v>
      </c>
      <c r="U5" s="88"/>
      <c r="V5" s="79"/>
      <c r="W5" s="79"/>
      <c r="X5" s="79">
        <f t="shared" si="3"/>
        <v>0</v>
      </c>
      <c r="Y5" s="108"/>
      <c r="Z5" s="88"/>
      <c r="AA5" s="88"/>
      <c r="AB5" s="88"/>
      <c r="AC5" s="79">
        <f t="shared" si="4"/>
        <v>0</v>
      </c>
      <c r="AD5" s="86"/>
      <c r="AE5" s="101">
        <f t="shared" si="5"/>
        <v>222</v>
      </c>
    </row>
    <row r="6" spans="1:32" x14ac:dyDescent="0.2">
      <c r="A6" s="101">
        <v>4</v>
      </c>
      <c r="B6" s="106" t="s">
        <v>15</v>
      </c>
      <c r="C6" s="104">
        <v>2004</v>
      </c>
      <c r="D6" s="104" t="s">
        <v>10</v>
      </c>
      <c r="E6" s="104" t="s">
        <v>14</v>
      </c>
      <c r="F6" s="96">
        <v>691</v>
      </c>
      <c r="G6" s="94">
        <v>764</v>
      </c>
      <c r="H6" s="94">
        <v>476</v>
      </c>
      <c r="I6" s="97">
        <f t="shared" si="0"/>
        <v>1931</v>
      </c>
      <c r="J6" s="98">
        <v>75</v>
      </c>
      <c r="K6" s="79">
        <v>623</v>
      </c>
      <c r="L6" s="79">
        <v>676</v>
      </c>
      <c r="M6" s="79">
        <v>379</v>
      </c>
      <c r="N6" s="79">
        <f t="shared" si="1"/>
        <v>1678</v>
      </c>
      <c r="O6" s="99">
        <v>70</v>
      </c>
      <c r="P6" s="82">
        <v>770</v>
      </c>
      <c r="Q6" s="79">
        <v>764</v>
      </c>
      <c r="R6" s="79">
        <v>329</v>
      </c>
      <c r="S6" s="79">
        <f t="shared" si="2"/>
        <v>1863</v>
      </c>
      <c r="T6" s="100">
        <v>65</v>
      </c>
      <c r="U6" s="83"/>
      <c r="V6" s="83"/>
      <c r="W6" s="83"/>
      <c r="X6" s="79">
        <f t="shared" si="3"/>
        <v>0</v>
      </c>
      <c r="Y6" s="108"/>
      <c r="Z6" s="83"/>
      <c r="AA6" s="83"/>
      <c r="AB6" s="83"/>
      <c r="AC6" s="79">
        <f t="shared" si="4"/>
        <v>0</v>
      </c>
      <c r="AD6" s="86"/>
      <c r="AE6" s="101">
        <f t="shared" si="5"/>
        <v>210</v>
      </c>
    </row>
    <row r="7" spans="1:32" x14ac:dyDescent="0.2">
      <c r="A7" s="101">
        <v>5</v>
      </c>
      <c r="B7" s="106" t="s">
        <v>20</v>
      </c>
      <c r="C7" s="104">
        <v>2004</v>
      </c>
      <c r="D7" s="104" t="s">
        <v>10</v>
      </c>
      <c r="E7" s="104" t="s">
        <v>21</v>
      </c>
      <c r="F7" s="96">
        <v>616</v>
      </c>
      <c r="G7" s="94">
        <v>753</v>
      </c>
      <c r="H7" s="94">
        <v>307</v>
      </c>
      <c r="I7" s="97">
        <f t="shared" si="0"/>
        <v>1676</v>
      </c>
      <c r="J7" s="98">
        <v>60</v>
      </c>
      <c r="K7" s="79">
        <v>734</v>
      </c>
      <c r="L7" s="79">
        <v>804</v>
      </c>
      <c r="M7" s="79">
        <v>252</v>
      </c>
      <c r="N7" s="79">
        <f t="shared" si="1"/>
        <v>1790</v>
      </c>
      <c r="O7" s="99">
        <v>75</v>
      </c>
      <c r="P7" s="84">
        <v>760</v>
      </c>
      <c r="Q7" s="79">
        <v>658</v>
      </c>
      <c r="R7" s="79">
        <v>548</v>
      </c>
      <c r="S7" s="79">
        <f t="shared" si="2"/>
        <v>1966</v>
      </c>
      <c r="T7" s="100">
        <v>70</v>
      </c>
      <c r="U7" s="88"/>
      <c r="V7" s="79"/>
      <c r="W7" s="79"/>
      <c r="X7" s="79">
        <f t="shared" si="3"/>
        <v>0</v>
      </c>
      <c r="Y7" s="108"/>
      <c r="Z7" s="88"/>
      <c r="AA7" s="88"/>
      <c r="AB7" s="88"/>
      <c r="AC7" s="79">
        <f t="shared" si="4"/>
        <v>0</v>
      </c>
      <c r="AD7" s="86"/>
      <c r="AE7" s="101">
        <f t="shared" si="5"/>
        <v>205</v>
      </c>
    </row>
    <row r="8" spans="1:32" x14ac:dyDescent="0.2">
      <c r="A8" s="101">
        <v>6</v>
      </c>
      <c r="B8" s="106" t="s">
        <v>16</v>
      </c>
      <c r="C8" s="104">
        <v>2004</v>
      </c>
      <c r="D8" s="104" t="s">
        <v>10</v>
      </c>
      <c r="E8" s="104" t="s">
        <v>17</v>
      </c>
      <c r="F8" s="96">
        <v>852</v>
      </c>
      <c r="G8" s="94">
        <v>561</v>
      </c>
      <c r="H8" s="94">
        <v>362</v>
      </c>
      <c r="I8" s="97">
        <f t="shared" si="0"/>
        <v>1775</v>
      </c>
      <c r="J8" s="98">
        <v>70</v>
      </c>
      <c r="K8" s="79">
        <v>855</v>
      </c>
      <c r="L8" s="79">
        <v>400</v>
      </c>
      <c r="M8" s="79">
        <v>379</v>
      </c>
      <c r="N8" s="79">
        <f t="shared" si="1"/>
        <v>1634</v>
      </c>
      <c r="O8" s="99">
        <v>60</v>
      </c>
      <c r="P8" s="84">
        <v>836</v>
      </c>
      <c r="Q8" s="79">
        <v>561</v>
      </c>
      <c r="R8" s="79">
        <v>189</v>
      </c>
      <c r="S8" s="79">
        <f t="shared" si="2"/>
        <v>1586</v>
      </c>
      <c r="T8" s="100">
        <v>40</v>
      </c>
      <c r="U8" s="83"/>
      <c r="V8" s="83"/>
      <c r="W8" s="83"/>
      <c r="X8" s="79">
        <f t="shared" si="3"/>
        <v>0</v>
      </c>
      <c r="Y8" s="108"/>
      <c r="Z8" s="88"/>
      <c r="AA8" s="88"/>
      <c r="AB8" s="88"/>
      <c r="AC8" s="79">
        <f t="shared" si="4"/>
        <v>0</v>
      </c>
      <c r="AD8" s="86"/>
      <c r="AE8" s="101">
        <f t="shared" si="5"/>
        <v>170</v>
      </c>
    </row>
    <row r="9" spans="1:32" x14ac:dyDescent="0.2">
      <c r="A9" s="101">
        <v>7</v>
      </c>
      <c r="B9" s="106" t="s">
        <v>23</v>
      </c>
      <c r="C9" s="104">
        <v>2005</v>
      </c>
      <c r="D9" s="104" t="s">
        <v>10</v>
      </c>
      <c r="E9" s="104" t="s">
        <v>19</v>
      </c>
      <c r="F9" s="96">
        <v>508</v>
      </c>
      <c r="G9" s="94">
        <v>658</v>
      </c>
      <c r="H9" s="94">
        <v>365</v>
      </c>
      <c r="I9" s="97">
        <f t="shared" si="0"/>
        <v>1531</v>
      </c>
      <c r="J9" s="98">
        <v>52</v>
      </c>
      <c r="K9" s="79">
        <v>481</v>
      </c>
      <c r="L9" s="79">
        <v>585</v>
      </c>
      <c r="M9" s="79">
        <v>430</v>
      </c>
      <c r="N9" s="79">
        <f t="shared" si="1"/>
        <v>1496</v>
      </c>
      <c r="O9" s="99">
        <v>49</v>
      </c>
      <c r="P9" s="84">
        <v>502</v>
      </c>
      <c r="Q9" s="79">
        <v>609</v>
      </c>
      <c r="R9" s="79">
        <v>702</v>
      </c>
      <c r="S9" s="79">
        <f t="shared" si="2"/>
        <v>1813</v>
      </c>
      <c r="T9" s="100">
        <v>60</v>
      </c>
      <c r="U9" s="88"/>
      <c r="V9" s="79"/>
      <c r="W9" s="79"/>
      <c r="X9" s="79">
        <f t="shared" si="3"/>
        <v>0</v>
      </c>
      <c r="Y9" s="108"/>
      <c r="Z9" s="88"/>
      <c r="AA9" s="88"/>
      <c r="AB9" s="88"/>
      <c r="AC9" s="79">
        <f t="shared" si="4"/>
        <v>0</v>
      </c>
      <c r="AD9" s="86"/>
      <c r="AE9" s="101">
        <f t="shared" si="5"/>
        <v>161</v>
      </c>
    </row>
    <row r="10" spans="1:32" x14ac:dyDescent="0.2">
      <c r="A10" s="101">
        <v>8</v>
      </c>
      <c r="B10" s="106" t="s">
        <v>22</v>
      </c>
      <c r="C10" s="104">
        <v>2005</v>
      </c>
      <c r="D10" s="104" t="s">
        <v>10</v>
      </c>
      <c r="E10" s="104" t="s">
        <v>21</v>
      </c>
      <c r="F10" s="96">
        <v>586</v>
      </c>
      <c r="G10" s="94">
        <v>591</v>
      </c>
      <c r="H10" s="94">
        <v>454</v>
      </c>
      <c r="I10" s="97">
        <f t="shared" si="0"/>
        <v>1631</v>
      </c>
      <c r="J10" s="98">
        <v>55</v>
      </c>
      <c r="K10" s="79">
        <v>571</v>
      </c>
      <c r="L10" s="79">
        <v>530</v>
      </c>
      <c r="M10" s="79">
        <v>547</v>
      </c>
      <c r="N10" s="79">
        <f t="shared" si="1"/>
        <v>1648</v>
      </c>
      <c r="O10" s="99">
        <v>65</v>
      </c>
      <c r="P10" s="84">
        <v>526</v>
      </c>
      <c r="Q10" s="79">
        <v>609</v>
      </c>
      <c r="R10" s="79">
        <v>200</v>
      </c>
      <c r="S10" s="79">
        <f t="shared" si="2"/>
        <v>1335</v>
      </c>
      <c r="T10" s="100">
        <v>22</v>
      </c>
      <c r="U10" s="83"/>
      <c r="V10" s="83"/>
      <c r="W10" s="83"/>
      <c r="X10" s="79">
        <f t="shared" si="3"/>
        <v>0</v>
      </c>
      <c r="Y10" s="108"/>
      <c r="Z10" s="88"/>
      <c r="AA10" s="79"/>
      <c r="AB10" s="79"/>
      <c r="AC10" s="79">
        <f t="shared" si="4"/>
        <v>0</v>
      </c>
      <c r="AD10" s="86"/>
      <c r="AE10" s="101">
        <f t="shared" si="5"/>
        <v>142</v>
      </c>
    </row>
    <row r="11" spans="1:32" x14ac:dyDescent="0.2">
      <c r="A11" s="101">
        <v>9</v>
      </c>
      <c r="B11" s="106" t="s">
        <v>31</v>
      </c>
      <c r="C11" s="104">
        <v>2004</v>
      </c>
      <c r="D11" s="104" t="s">
        <v>10</v>
      </c>
      <c r="E11" s="104" t="s">
        <v>21</v>
      </c>
      <c r="F11" s="96">
        <v>546</v>
      </c>
      <c r="G11" s="94">
        <v>627</v>
      </c>
      <c r="H11" s="94">
        <v>252</v>
      </c>
      <c r="I11" s="97">
        <f t="shared" si="0"/>
        <v>1425</v>
      </c>
      <c r="J11" s="98">
        <v>34</v>
      </c>
      <c r="K11" s="79">
        <v>662</v>
      </c>
      <c r="L11" s="79">
        <v>664</v>
      </c>
      <c r="M11" s="79">
        <v>184</v>
      </c>
      <c r="N11" s="79">
        <f t="shared" si="1"/>
        <v>1510</v>
      </c>
      <c r="O11" s="99">
        <v>52</v>
      </c>
      <c r="P11" s="82">
        <v>563</v>
      </c>
      <c r="Q11" s="79">
        <v>609</v>
      </c>
      <c r="R11" s="79">
        <v>485</v>
      </c>
      <c r="S11" s="79">
        <f t="shared" si="2"/>
        <v>1657</v>
      </c>
      <c r="T11" s="100">
        <v>46</v>
      </c>
      <c r="U11" s="83"/>
      <c r="V11" s="83"/>
      <c r="W11" s="83"/>
      <c r="X11" s="79">
        <f t="shared" si="3"/>
        <v>0</v>
      </c>
      <c r="Y11" s="108"/>
      <c r="Z11" s="83"/>
      <c r="AA11" s="83"/>
      <c r="AB11" s="83"/>
      <c r="AC11" s="79">
        <f t="shared" si="4"/>
        <v>0</v>
      </c>
      <c r="AD11" s="86"/>
      <c r="AE11" s="101">
        <f t="shared" si="5"/>
        <v>132</v>
      </c>
    </row>
    <row r="12" spans="1:32" x14ac:dyDescent="0.2">
      <c r="A12" s="101">
        <v>10</v>
      </c>
      <c r="B12" s="106" t="s">
        <v>28</v>
      </c>
      <c r="C12" s="104">
        <v>2005</v>
      </c>
      <c r="D12" s="104" t="s">
        <v>10</v>
      </c>
      <c r="E12" s="104" t="s">
        <v>21</v>
      </c>
      <c r="F12" s="96">
        <v>513</v>
      </c>
      <c r="G12" s="94">
        <v>573</v>
      </c>
      <c r="H12" s="94">
        <v>359</v>
      </c>
      <c r="I12" s="97">
        <f t="shared" si="0"/>
        <v>1445</v>
      </c>
      <c r="J12" s="98">
        <v>43</v>
      </c>
      <c r="K12" s="79">
        <v>458</v>
      </c>
      <c r="L12" s="79">
        <v>610</v>
      </c>
      <c r="M12" s="79">
        <v>383</v>
      </c>
      <c r="N12" s="79">
        <f t="shared" si="1"/>
        <v>1451</v>
      </c>
      <c r="O12" s="99">
        <v>37</v>
      </c>
      <c r="P12" s="82">
        <v>568</v>
      </c>
      <c r="Q12" s="79">
        <v>658</v>
      </c>
      <c r="R12" s="79">
        <v>454</v>
      </c>
      <c r="S12" s="79">
        <f t="shared" si="2"/>
        <v>1680</v>
      </c>
      <c r="T12" s="100">
        <v>49</v>
      </c>
      <c r="U12" s="88"/>
      <c r="V12" s="79"/>
      <c r="W12" s="79"/>
      <c r="X12" s="79">
        <f t="shared" si="3"/>
        <v>0</v>
      </c>
      <c r="Y12" s="108"/>
      <c r="Z12" s="88"/>
      <c r="AA12" s="88"/>
      <c r="AB12" s="88"/>
      <c r="AC12" s="79">
        <f t="shared" si="4"/>
        <v>0</v>
      </c>
      <c r="AD12" s="86"/>
      <c r="AE12" s="101">
        <f t="shared" si="5"/>
        <v>129</v>
      </c>
    </row>
    <row r="13" spans="1:32" x14ac:dyDescent="0.2">
      <c r="A13" s="101">
        <v>11</v>
      </c>
      <c r="B13" s="106" t="s">
        <v>26</v>
      </c>
      <c r="C13" s="104">
        <v>2005</v>
      </c>
      <c r="D13" s="104" t="s">
        <v>10</v>
      </c>
      <c r="E13" s="104" t="s">
        <v>27</v>
      </c>
      <c r="F13" s="96">
        <v>354</v>
      </c>
      <c r="G13" s="94">
        <v>658</v>
      </c>
      <c r="H13" s="94">
        <v>480</v>
      </c>
      <c r="I13" s="97">
        <f t="shared" si="0"/>
        <v>1492</v>
      </c>
      <c r="J13" s="98">
        <v>46</v>
      </c>
      <c r="K13" s="79">
        <v>526</v>
      </c>
      <c r="L13" s="79">
        <v>619</v>
      </c>
      <c r="M13" s="79">
        <v>661</v>
      </c>
      <c r="N13" s="79">
        <f t="shared" si="1"/>
        <v>1806</v>
      </c>
      <c r="O13" s="99">
        <v>80</v>
      </c>
      <c r="P13" s="82">
        <v>0</v>
      </c>
      <c r="Q13" s="79">
        <v>0</v>
      </c>
      <c r="R13" s="79">
        <v>0</v>
      </c>
      <c r="S13" s="79">
        <f t="shared" si="2"/>
        <v>0</v>
      </c>
      <c r="T13" s="100">
        <v>0</v>
      </c>
      <c r="U13" s="88"/>
      <c r="V13" s="79"/>
      <c r="W13" s="79"/>
      <c r="X13" s="79">
        <f t="shared" si="3"/>
        <v>0</v>
      </c>
      <c r="Y13" s="108"/>
      <c r="Z13" s="88"/>
      <c r="AA13" s="88"/>
      <c r="AB13" s="88"/>
      <c r="AC13" s="79">
        <f t="shared" si="4"/>
        <v>0</v>
      </c>
      <c r="AD13" s="86"/>
      <c r="AE13" s="101">
        <f t="shared" si="5"/>
        <v>126</v>
      </c>
    </row>
    <row r="14" spans="1:32" x14ac:dyDescent="0.2">
      <c r="A14" s="101">
        <v>12</v>
      </c>
      <c r="B14" s="106" t="s">
        <v>29</v>
      </c>
      <c r="C14" s="104">
        <v>2004</v>
      </c>
      <c r="D14" s="104" t="s">
        <v>10</v>
      </c>
      <c r="E14" s="104" t="s">
        <v>25</v>
      </c>
      <c r="F14" s="96">
        <v>503</v>
      </c>
      <c r="G14" s="94">
        <v>613</v>
      </c>
      <c r="H14" s="94">
        <v>318</v>
      </c>
      <c r="I14" s="97">
        <f t="shared" si="0"/>
        <v>1434</v>
      </c>
      <c r="J14" s="98">
        <v>40</v>
      </c>
      <c r="K14" s="79">
        <v>665</v>
      </c>
      <c r="L14" s="79">
        <v>512</v>
      </c>
      <c r="M14" s="79">
        <v>283</v>
      </c>
      <c r="N14" s="79">
        <f t="shared" si="1"/>
        <v>1460</v>
      </c>
      <c r="O14" s="99">
        <v>43</v>
      </c>
      <c r="P14" s="82">
        <v>574</v>
      </c>
      <c r="Q14" s="79">
        <v>512</v>
      </c>
      <c r="R14" s="79">
        <v>484</v>
      </c>
      <c r="S14" s="79">
        <f t="shared" si="2"/>
        <v>1570</v>
      </c>
      <c r="T14" s="100">
        <v>37</v>
      </c>
      <c r="U14" s="83"/>
      <c r="V14" s="83"/>
      <c r="W14" s="83"/>
      <c r="X14" s="79">
        <f t="shared" si="3"/>
        <v>0</v>
      </c>
      <c r="Y14" s="108"/>
      <c r="Z14" s="83"/>
      <c r="AA14" s="83"/>
      <c r="AB14" s="83"/>
      <c r="AC14" s="79">
        <f t="shared" si="4"/>
        <v>0</v>
      </c>
      <c r="AD14" s="86"/>
      <c r="AE14" s="101">
        <f t="shared" si="5"/>
        <v>120</v>
      </c>
    </row>
    <row r="15" spans="1:32" x14ac:dyDescent="0.2">
      <c r="A15" s="101">
        <v>13</v>
      </c>
      <c r="B15" s="106" t="s">
        <v>30</v>
      </c>
      <c r="C15" s="104">
        <v>2004</v>
      </c>
      <c r="D15" s="104" t="s">
        <v>10</v>
      </c>
      <c r="E15" s="104" t="s">
        <v>14</v>
      </c>
      <c r="F15" s="96">
        <v>666</v>
      </c>
      <c r="G15" s="94">
        <v>764</v>
      </c>
      <c r="H15" s="94">
        <v>0</v>
      </c>
      <c r="I15" s="97">
        <f t="shared" si="0"/>
        <v>1430</v>
      </c>
      <c r="J15" s="98">
        <v>37</v>
      </c>
      <c r="K15" s="79">
        <v>0</v>
      </c>
      <c r="L15" s="79">
        <v>576</v>
      </c>
      <c r="M15" s="79">
        <v>0</v>
      </c>
      <c r="N15" s="79">
        <f t="shared" si="1"/>
        <v>576</v>
      </c>
      <c r="O15" s="99">
        <v>1</v>
      </c>
      <c r="P15" s="79">
        <v>772</v>
      </c>
      <c r="Q15" s="79">
        <v>793</v>
      </c>
      <c r="R15" s="79">
        <v>404</v>
      </c>
      <c r="S15" s="79">
        <f t="shared" si="2"/>
        <v>1969</v>
      </c>
      <c r="T15" s="100">
        <v>75</v>
      </c>
      <c r="U15" s="88"/>
      <c r="V15" s="79"/>
      <c r="W15" s="79"/>
      <c r="X15" s="79">
        <f t="shared" si="3"/>
        <v>0</v>
      </c>
      <c r="Y15" s="108"/>
      <c r="Z15" s="79"/>
      <c r="AA15" s="79"/>
      <c r="AB15" s="79"/>
      <c r="AC15" s="79">
        <f t="shared" si="4"/>
        <v>0</v>
      </c>
      <c r="AD15" s="86"/>
      <c r="AE15" s="101">
        <f t="shared" si="5"/>
        <v>113</v>
      </c>
    </row>
    <row r="16" spans="1:32" x14ac:dyDescent="0.2">
      <c r="A16" s="101">
        <v>14</v>
      </c>
      <c r="B16" s="106" t="s">
        <v>41</v>
      </c>
      <c r="C16" s="104">
        <v>2005</v>
      </c>
      <c r="D16" s="104" t="s">
        <v>10</v>
      </c>
      <c r="E16" s="104" t="s">
        <v>14</v>
      </c>
      <c r="F16" s="96">
        <v>600</v>
      </c>
      <c r="G16" s="94">
        <v>658</v>
      </c>
      <c r="H16" s="94">
        <v>0</v>
      </c>
      <c r="I16" s="97">
        <f t="shared" si="0"/>
        <v>1258</v>
      </c>
      <c r="J16" s="98">
        <v>12</v>
      </c>
      <c r="K16" s="79">
        <v>611</v>
      </c>
      <c r="L16" s="79">
        <v>494</v>
      </c>
      <c r="M16" s="79">
        <v>355</v>
      </c>
      <c r="N16" s="79">
        <f t="shared" si="1"/>
        <v>1460</v>
      </c>
      <c r="O16" s="99">
        <v>43</v>
      </c>
      <c r="P16" s="82">
        <v>816</v>
      </c>
      <c r="Q16" s="79">
        <v>706</v>
      </c>
      <c r="R16" s="79">
        <v>254</v>
      </c>
      <c r="S16" s="79">
        <f t="shared" si="2"/>
        <v>1776</v>
      </c>
      <c r="T16" s="100">
        <v>52</v>
      </c>
      <c r="U16" s="83"/>
      <c r="V16" s="83"/>
      <c r="W16" s="83"/>
      <c r="X16" s="79">
        <f t="shared" si="3"/>
        <v>0</v>
      </c>
      <c r="Y16" s="108"/>
      <c r="Z16" s="83"/>
      <c r="AA16" s="83"/>
      <c r="AB16" s="83"/>
      <c r="AC16" s="79">
        <f t="shared" si="4"/>
        <v>0</v>
      </c>
      <c r="AD16" s="86"/>
      <c r="AE16" s="101">
        <f t="shared" si="5"/>
        <v>107</v>
      </c>
    </row>
    <row r="17" spans="1:1004" x14ac:dyDescent="0.2">
      <c r="A17" s="101">
        <v>15</v>
      </c>
      <c r="B17" s="106" t="s">
        <v>59</v>
      </c>
      <c r="C17" s="104">
        <v>2004</v>
      </c>
      <c r="D17" s="104" t="s">
        <v>10</v>
      </c>
      <c r="E17" s="104" t="s">
        <v>25</v>
      </c>
      <c r="F17" s="96">
        <v>415</v>
      </c>
      <c r="G17" s="94">
        <v>570</v>
      </c>
      <c r="H17" s="94">
        <v>0</v>
      </c>
      <c r="I17" s="97">
        <f t="shared" si="0"/>
        <v>985</v>
      </c>
      <c r="J17" s="98">
        <v>1</v>
      </c>
      <c r="K17" s="79">
        <v>621</v>
      </c>
      <c r="L17" s="79">
        <v>503</v>
      </c>
      <c r="M17" s="79">
        <v>309</v>
      </c>
      <c r="N17" s="79">
        <f t="shared" si="1"/>
        <v>1433</v>
      </c>
      <c r="O17" s="99">
        <v>28</v>
      </c>
      <c r="P17" s="84">
        <v>627</v>
      </c>
      <c r="Q17" s="79">
        <v>512</v>
      </c>
      <c r="R17" s="79">
        <v>639</v>
      </c>
      <c r="S17" s="79">
        <f t="shared" si="2"/>
        <v>1778</v>
      </c>
      <c r="T17" s="100">
        <v>55</v>
      </c>
      <c r="U17" s="88"/>
      <c r="V17" s="79"/>
      <c r="W17" s="79"/>
      <c r="X17" s="79">
        <f t="shared" si="3"/>
        <v>0</v>
      </c>
      <c r="Y17" s="108"/>
      <c r="Z17" s="88"/>
      <c r="AA17" s="88"/>
      <c r="AB17" s="88"/>
      <c r="AC17" s="79">
        <f t="shared" si="4"/>
        <v>0</v>
      </c>
      <c r="AD17" s="86"/>
      <c r="AE17" s="101">
        <f t="shared" si="5"/>
        <v>84</v>
      </c>
    </row>
    <row r="18" spans="1:1004" x14ac:dyDescent="0.2">
      <c r="A18" s="101">
        <v>16</v>
      </c>
      <c r="B18" s="106" t="s">
        <v>40</v>
      </c>
      <c r="C18" s="104">
        <v>2005</v>
      </c>
      <c r="D18" s="104" t="s">
        <v>10</v>
      </c>
      <c r="E18" s="104" t="s">
        <v>11</v>
      </c>
      <c r="F18" s="96">
        <v>425</v>
      </c>
      <c r="G18" s="94">
        <v>512</v>
      </c>
      <c r="H18" s="94">
        <v>321</v>
      </c>
      <c r="I18" s="97">
        <f t="shared" si="0"/>
        <v>1258</v>
      </c>
      <c r="J18" s="98">
        <v>14</v>
      </c>
      <c r="K18" s="79">
        <v>696</v>
      </c>
      <c r="L18" s="79">
        <v>403</v>
      </c>
      <c r="M18" s="79">
        <v>368</v>
      </c>
      <c r="N18" s="79">
        <f t="shared" si="1"/>
        <v>1467</v>
      </c>
      <c r="O18" s="99">
        <v>46</v>
      </c>
      <c r="P18" s="82">
        <v>624</v>
      </c>
      <c r="Q18" s="79">
        <v>512</v>
      </c>
      <c r="R18" s="79">
        <v>163</v>
      </c>
      <c r="S18" s="79">
        <f t="shared" si="2"/>
        <v>1299</v>
      </c>
      <c r="T18" s="100">
        <v>16</v>
      </c>
      <c r="U18" s="88"/>
      <c r="V18" s="79"/>
      <c r="W18" s="79"/>
      <c r="X18" s="79">
        <f t="shared" si="3"/>
        <v>0</v>
      </c>
      <c r="Y18" s="108"/>
      <c r="Z18" s="88"/>
      <c r="AA18" s="79"/>
      <c r="AB18" s="79"/>
      <c r="AC18" s="79">
        <f t="shared" si="4"/>
        <v>0</v>
      </c>
      <c r="AD18" s="86"/>
      <c r="AE18" s="101">
        <f t="shared" si="5"/>
        <v>76</v>
      </c>
    </row>
    <row r="19" spans="1:1004" x14ac:dyDescent="0.2">
      <c r="A19" s="101">
        <v>17</v>
      </c>
      <c r="B19" s="106" t="s">
        <v>39</v>
      </c>
      <c r="C19" s="104">
        <v>2004</v>
      </c>
      <c r="D19" s="104" t="s">
        <v>10</v>
      </c>
      <c r="E19" s="104" t="s">
        <v>17</v>
      </c>
      <c r="F19" s="96">
        <v>388</v>
      </c>
      <c r="G19" s="94">
        <v>609</v>
      </c>
      <c r="H19" s="94">
        <v>274</v>
      </c>
      <c r="I19" s="97">
        <f t="shared" si="0"/>
        <v>1271</v>
      </c>
      <c r="J19" s="98">
        <v>16</v>
      </c>
      <c r="K19" s="79">
        <v>614</v>
      </c>
      <c r="L19" s="79">
        <v>455</v>
      </c>
      <c r="M19" s="79">
        <v>380</v>
      </c>
      <c r="N19" s="79">
        <f t="shared" si="1"/>
        <v>1449</v>
      </c>
      <c r="O19" s="99">
        <v>34</v>
      </c>
      <c r="P19" s="82">
        <v>619</v>
      </c>
      <c r="Q19" s="79">
        <v>609</v>
      </c>
      <c r="R19" s="79">
        <v>168</v>
      </c>
      <c r="S19" s="79">
        <f t="shared" si="2"/>
        <v>1396</v>
      </c>
      <c r="T19" s="100">
        <v>25</v>
      </c>
      <c r="U19" s="88"/>
      <c r="V19" s="79"/>
      <c r="W19" s="79"/>
      <c r="X19" s="79">
        <f t="shared" si="3"/>
        <v>0</v>
      </c>
      <c r="Y19" s="108"/>
      <c r="Z19" s="88"/>
      <c r="AA19" s="88"/>
      <c r="AB19" s="88"/>
      <c r="AC19" s="79">
        <f t="shared" si="4"/>
        <v>0</v>
      </c>
      <c r="AD19" s="86"/>
      <c r="AE19" s="101">
        <f t="shared" si="5"/>
        <v>75</v>
      </c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  <c r="JB19" s="91"/>
      <c r="JC19" s="91"/>
      <c r="JD19" s="91"/>
      <c r="JE19" s="91"/>
      <c r="JF19" s="91"/>
      <c r="JG19" s="91"/>
      <c r="JH19" s="91"/>
      <c r="JI19" s="91"/>
      <c r="JJ19" s="91"/>
      <c r="JK19" s="91"/>
      <c r="JL19" s="91"/>
      <c r="JM19" s="91"/>
      <c r="JN19" s="91"/>
      <c r="JO19" s="91"/>
      <c r="JP19" s="91"/>
      <c r="JQ19" s="91"/>
      <c r="JR19" s="91"/>
      <c r="JS19" s="91"/>
      <c r="JT19" s="91"/>
      <c r="JU19" s="91"/>
      <c r="JV19" s="91"/>
      <c r="JW19" s="91"/>
      <c r="JX19" s="91"/>
      <c r="JY19" s="91"/>
      <c r="JZ19" s="91"/>
      <c r="KA19" s="91"/>
      <c r="KB19" s="91"/>
      <c r="KC19" s="91"/>
      <c r="KD19" s="91"/>
      <c r="KE19" s="91"/>
      <c r="KF19" s="91"/>
      <c r="KG19" s="91"/>
      <c r="KH19" s="91"/>
      <c r="KI19" s="91"/>
      <c r="KJ19" s="91"/>
      <c r="KK19" s="91"/>
      <c r="KL19" s="91"/>
      <c r="KM19" s="91"/>
      <c r="KN19" s="91"/>
      <c r="KO19" s="91"/>
      <c r="KP19" s="91"/>
      <c r="KQ19" s="91"/>
      <c r="KR19" s="91"/>
      <c r="KS19" s="91"/>
      <c r="KT19" s="91"/>
      <c r="KU19" s="91"/>
      <c r="KV19" s="91"/>
      <c r="KW19" s="91"/>
      <c r="KX19" s="91"/>
      <c r="KY19" s="91"/>
      <c r="KZ19" s="91"/>
      <c r="LA19" s="91"/>
      <c r="LB19" s="91"/>
      <c r="LC19" s="91"/>
      <c r="LD19" s="91"/>
      <c r="LE19" s="91"/>
      <c r="LF19" s="91"/>
      <c r="LG19" s="91"/>
      <c r="LH19" s="91"/>
      <c r="LI19" s="91"/>
      <c r="LJ19" s="91"/>
      <c r="LK19" s="91"/>
      <c r="LL19" s="91"/>
      <c r="LM19" s="91"/>
      <c r="LN19" s="91"/>
      <c r="LO19" s="91"/>
      <c r="LP19" s="91"/>
      <c r="LQ19" s="91"/>
      <c r="LR19" s="91"/>
      <c r="LS19" s="91"/>
      <c r="LT19" s="91"/>
      <c r="LU19" s="91"/>
      <c r="LV19" s="91"/>
      <c r="LW19" s="91"/>
      <c r="LX19" s="91"/>
      <c r="LY19" s="91"/>
      <c r="LZ19" s="91"/>
      <c r="MA19" s="91"/>
      <c r="MB19" s="91"/>
      <c r="MC19" s="91"/>
      <c r="MD19" s="91"/>
      <c r="ME19" s="91"/>
      <c r="MF19" s="91"/>
      <c r="MG19" s="91"/>
      <c r="MH19" s="91"/>
      <c r="MI19" s="91"/>
      <c r="MJ19" s="91"/>
      <c r="MK19" s="91"/>
      <c r="ML19" s="91"/>
      <c r="MM19" s="91"/>
      <c r="MN19" s="91"/>
      <c r="MO19" s="91"/>
      <c r="MP19" s="91"/>
      <c r="MQ19" s="91"/>
      <c r="MR19" s="91"/>
      <c r="MS19" s="91"/>
      <c r="MT19" s="91"/>
      <c r="MU19" s="91"/>
      <c r="MV19" s="91"/>
      <c r="MW19" s="91"/>
      <c r="MX19" s="91"/>
      <c r="MY19" s="91"/>
      <c r="MZ19" s="91"/>
      <c r="NA19" s="91"/>
      <c r="NB19" s="91"/>
      <c r="NC19" s="91"/>
      <c r="ND19" s="91"/>
      <c r="NE19" s="91"/>
      <c r="NF19" s="91"/>
      <c r="NG19" s="91"/>
      <c r="NH19" s="91"/>
      <c r="NI19" s="91"/>
      <c r="NJ19" s="91"/>
      <c r="NK19" s="91"/>
      <c r="NL19" s="91"/>
      <c r="NM19" s="91"/>
      <c r="NN19" s="91"/>
      <c r="NO19" s="91"/>
      <c r="NP19" s="91"/>
      <c r="NQ19" s="91"/>
      <c r="NR19" s="91"/>
      <c r="NS19" s="91"/>
      <c r="NT19" s="91"/>
      <c r="NU19" s="91"/>
      <c r="NV19" s="91"/>
      <c r="NW19" s="91"/>
      <c r="NX19" s="91"/>
      <c r="NY19" s="91"/>
      <c r="NZ19" s="91"/>
      <c r="OA19" s="91"/>
      <c r="OB19" s="91"/>
      <c r="OC19" s="91"/>
      <c r="OD19" s="91"/>
      <c r="OE19" s="91"/>
      <c r="OF19" s="91"/>
      <c r="OG19" s="91"/>
      <c r="OH19" s="91"/>
      <c r="OI19" s="91"/>
      <c r="OJ19" s="91"/>
      <c r="OK19" s="91"/>
      <c r="OL19" s="91"/>
      <c r="OM19" s="91"/>
      <c r="ON19" s="91"/>
      <c r="OO19" s="91"/>
      <c r="OP19" s="91"/>
      <c r="OQ19" s="91"/>
      <c r="OR19" s="91"/>
      <c r="OS19" s="91"/>
      <c r="OT19" s="91"/>
      <c r="OU19" s="91"/>
      <c r="OV19" s="91"/>
      <c r="OW19" s="91"/>
      <c r="OX19" s="91"/>
      <c r="OY19" s="91"/>
      <c r="OZ19" s="91"/>
      <c r="PA19" s="91"/>
      <c r="PB19" s="91"/>
      <c r="PC19" s="91"/>
      <c r="PD19" s="91"/>
      <c r="PE19" s="91"/>
      <c r="PF19" s="91"/>
      <c r="PG19" s="91"/>
      <c r="PH19" s="91"/>
      <c r="PI19" s="91"/>
      <c r="PJ19" s="91"/>
      <c r="PK19" s="91"/>
      <c r="PL19" s="91"/>
      <c r="PM19" s="91"/>
      <c r="PN19" s="91"/>
      <c r="PO19" s="91"/>
      <c r="PP19" s="91"/>
      <c r="PQ19" s="91"/>
      <c r="PR19" s="91"/>
      <c r="PS19" s="91"/>
      <c r="PT19" s="91"/>
      <c r="PU19" s="91"/>
      <c r="PV19" s="91"/>
      <c r="PW19" s="91"/>
      <c r="PX19" s="91"/>
      <c r="PY19" s="91"/>
      <c r="PZ19" s="91"/>
      <c r="QA19" s="91"/>
      <c r="QB19" s="91"/>
      <c r="QC19" s="91"/>
      <c r="QD19" s="91"/>
      <c r="QE19" s="91"/>
      <c r="QF19" s="91"/>
      <c r="QG19" s="91"/>
      <c r="QH19" s="91"/>
      <c r="QI19" s="91"/>
      <c r="QJ19" s="91"/>
      <c r="QK19" s="91"/>
      <c r="QL19" s="91"/>
      <c r="QM19" s="91"/>
      <c r="QN19" s="91"/>
      <c r="QO19" s="91"/>
      <c r="QP19" s="91"/>
      <c r="QQ19" s="91"/>
      <c r="QR19" s="91"/>
      <c r="QS19" s="91"/>
      <c r="QT19" s="91"/>
      <c r="QU19" s="91"/>
      <c r="QV19" s="91"/>
      <c r="QW19" s="91"/>
      <c r="QX19" s="91"/>
      <c r="QY19" s="91"/>
      <c r="QZ19" s="91"/>
      <c r="RA19" s="91"/>
      <c r="RB19" s="91"/>
      <c r="RC19" s="91"/>
      <c r="RD19" s="91"/>
      <c r="RE19" s="91"/>
      <c r="RF19" s="91"/>
      <c r="RG19" s="91"/>
      <c r="RH19" s="91"/>
      <c r="RI19" s="91"/>
      <c r="RJ19" s="91"/>
      <c r="RK19" s="91"/>
      <c r="RL19" s="91"/>
      <c r="RM19" s="91"/>
      <c r="RN19" s="91"/>
      <c r="RO19" s="91"/>
      <c r="RP19" s="91"/>
      <c r="RQ19" s="91"/>
      <c r="RR19" s="91"/>
      <c r="RS19" s="91"/>
      <c r="RT19" s="91"/>
      <c r="RU19" s="91"/>
      <c r="RV19" s="91"/>
      <c r="RW19" s="91"/>
      <c r="RX19" s="91"/>
      <c r="RY19" s="91"/>
      <c r="RZ19" s="91"/>
      <c r="SA19" s="91"/>
      <c r="SB19" s="91"/>
      <c r="SC19" s="91"/>
      <c r="SD19" s="91"/>
      <c r="SE19" s="91"/>
      <c r="SF19" s="91"/>
      <c r="SG19" s="91"/>
      <c r="SH19" s="91"/>
      <c r="SI19" s="91"/>
      <c r="SJ19" s="91"/>
      <c r="SK19" s="91"/>
      <c r="SL19" s="91"/>
      <c r="SM19" s="91"/>
      <c r="SN19" s="91"/>
      <c r="SO19" s="91"/>
      <c r="SP19" s="91"/>
      <c r="SQ19" s="91"/>
      <c r="SR19" s="91"/>
      <c r="SS19" s="91"/>
      <c r="ST19" s="91"/>
      <c r="SU19" s="91"/>
      <c r="SV19" s="91"/>
      <c r="SW19" s="91"/>
      <c r="SX19" s="91"/>
      <c r="SY19" s="91"/>
      <c r="SZ19" s="91"/>
      <c r="TA19" s="91"/>
      <c r="TB19" s="91"/>
      <c r="TC19" s="91"/>
      <c r="TD19" s="91"/>
      <c r="TE19" s="91"/>
      <c r="TF19" s="91"/>
      <c r="TG19" s="91"/>
      <c r="TH19" s="91"/>
      <c r="TI19" s="91"/>
      <c r="TJ19" s="91"/>
      <c r="TK19" s="91"/>
      <c r="TL19" s="91"/>
      <c r="TM19" s="91"/>
      <c r="TN19" s="91"/>
      <c r="TO19" s="91"/>
      <c r="TP19" s="91"/>
      <c r="TQ19" s="91"/>
      <c r="TR19" s="91"/>
      <c r="TS19" s="91"/>
      <c r="TT19" s="91"/>
      <c r="TU19" s="91"/>
      <c r="TV19" s="91"/>
      <c r="TW19" s="91"/>
      <c r="TX19" s="91"/>
      <c r="TY19" s="91"/>
      <c r="TZ19" s="91"/>
      <c r="UA19" s="91"/>
      <c r="UB19" s="91"/>
      <c r="UC19" s="91"/>
      <c r="UD19" s="91"/>
      <c r="UE19" s="91"/>
      <c r="UF19" s="91"/>
      <c r="UG19" s="91"/>
      <c r="UH19" s="91"/>
      <c r="UI19" s="91"/>
      <c r="UJ19" s="91"/>
      <c r="UK19" s="91"/>
      <c r="UL19" s="91"/>
      <c r="UM19" s="91"/>
      <c r="UN19" s="91"/>
      <c r="UO19" s="91"/>
      <c r="UP19" s="91"/>
      <c r="UQ19" s="91"/>
      <c r="UR19" s="91"/>
      <c r="US19" s="91"/>
      <c r="UT19" s="91"/>
      <c r="UU19" s="91"/>
      <c r="UV19" s="91"/>
      <c r="UW19" s="91"/>
      <c r="UX19" s="91"/>
      <c r="UY19" s="91"/>
      <c r="UZ19" s="91"/>
      <c r="VA19" s="91"/>
      <c r="VB19" s="91"/>
      <c r="VC19" s="91"/>
      <c r="VD19" s="91"/>
      <c r="VE19" s="91"/>
      <c r="VF19" s="91"/>
      <c r="VG19" s="91"/>
      <c r="VH19" s="91"/>
      <c r="VI19" s="91"/>
      <c r="VJ19" s="91"/>
      <c r="VK19" s="91"/>
      <c r="VL19" s="91"/>
      <c r="VM19" s="91"/>
      <c r="VN19" s="91"/>
      <c r="VO19" s="91"/>
      <c r="VP19" s="91"/>
      <c r="VQ19" s="91"/>
      <c r="VR19" s="91"/>
      <c r="VS19" s="91"/>
      <c r="VT19" s="91"/>
      <c r="VU19" s="91"/>
      <c r="VV19" s="91"/>
      <c r="VW19" s="91"/>
      <c r="VX19" s="91"/>
      <c r="VY19" s="91"/>
      <c r="VZ19" s="91"/>
      <c r="WA19" s="91"/>
      <c r="WB19" s="91"/>
      <c r="WC19" s="91"/>
      <c r="WD19" s="91"/>
      <c r="WE19" s="91"/>
      <c r="WF19" s="91"/>
      <c r="WG19" s="91"/>
      <c r="WH19" s="91"/>
      <c r="WI19" s="91"/>
      <c r="WJ19" s="91"/>
      <c r="WK19" s="91"/>
      <c r="WL19" s="91"/>
      <c r="WM19" s="91"/>
      <c r="WN19" s="91"/>
      <c r="WO19" s="91"/>
      <c r="WP19" s="91"/>
      <c r="WQ19" s="91"/>
      <c r="WR19" s="91"/>
      <c r="WS19" s="91"/>
      <c r="WT19" s="91"/>
      <c r="WU19" s="91"/>
      <c r="WV19" s="91"/>
      <c r="WW19" s="91"/>
      <c r="WX19" s="91"/>
      <c r="WY19" s="91"/>
      <c r="WZ19" s="91"/>
      <c r="XA19" s="91"/>
      <c r="XB19" s="91"/>
      <c r="XC19" s="91"/>
      <c r="XD19" s="91"/>
      <c r="XE19" s="91"/>
      <c r="XF19" s="91"/>
      <c r="XG19" s="91"/>
      <c r="XH19" s="91"/>
      <c r="XI19" s="91"/>
      <c r="XJ19" s="91"/>
      <c r="XK19" s="91"/>
      <c r="XL19" s="91"/>
      <c r="XM19" s="91"/>
      <c r="XN19" s="91"/>
      <c r="XO19" s="91"/>
      <c r="XP19" s="91"/>
      <c r="XQ19" s="91"/>
      <c r="XR19" s="91"/>
      <c r="XS19" s="91"/>
      <c r="XT19" s="91"/>
      <c r="XU19" s="91"/>
      <c r="XV19" s="91"/>
      <c r="XW19" s="91"/>
      <c r="XX19" s="91"/>
      <c r="XY19" s="91"/>
      <c r="XZ19" s="91"/>
      <c r="YA19" s="91"/>
      <c r="YB19" s="91"/>
      <c r="YC19" s="91"/>
      <c r="YD19" s="91"/>
      <c r="YE19" s="91"/>
      <c r="YF19" s="91"/>
      <c r="YG19" s="91"/>
      <c r="YH19" s="91"/>
      <c r="YI19" s="91"/>
      <c r="YJ19" s="91"/>
      <c r="YK19" s="91"/>
      <c r="YL19" s="91"/>
      <c r="YM19" s="91"/>
      <c r="YN19" s="91"/>
      <c r="YO19" s="91"/>
      <c r="YP19" s="91"/>
      <c r="YQ19" s="91"/>
      <c r="YR19" s="91"/>
      <c r="YS19" s="91"/>
      <c r="YT19" s="91"/>
      <c r="YU19" s="91"/>
      <c r="YV19" s="91"/>
      <c r="YW19" s="91"/>
      <c r="YX19" s="91"/>
      <c r="YY19" s="91"/>
      <c r="YZ19" s="91"/>
      <c r="ZA19" s="91"/>
      <c r="ZB19" s="91"/>
      <c r="ZC19" s="91"/>
      <c r="ZD19" s="91"/>
      <c r="ZE19" s="91"/>
      <c r="ZF19" s="91"/>
      <c r="ZG19" s="91"/>
      <c r="ZH19" s="91"/>
      <c r="ZI19" s="91"/>
      <c r="ZJ19" s="91"/>
      <c r="ZK19" s="91"/>
      <c r="ZL19" s="91"/>
      <c r="ZM19" s="91"/>
      <c r="ZN19" s="91"/>
      <c r="ZO19" s="91"/>
      <c r="ZP19" s="91"/>
      <c r="ZQ19" s="91"/>
      <c r="ZR19" s="91"/>
      <c r="ZS19" s="91"/>
      <c r="ZT19" s="91"/>
      <c r="ZU19" s="91"/>
      <c r="ZV19" s="91"/>
      <c r="ZW19" s="91"/>
      <c r="ZX19" s="91"/>
      <c r="ZY19" s="91"/>
      <c r="ZZ19" s="91"/>
      <c r="AAA19" s="91"/>
      <c r="AAB19" s="91"/>
      <c r="AAC19" s="91"/>
      <c r="AAD19" s="91"/>
      <c r="AAE19" s="91"/>
      <c r="AAF19" s="91"/>
      <c r="AAG19" s="91"/>
      <c r="AAH19" s="91"/>
      <c r="AAI19" s="91"/>
      <c r="AAJ19" s="91"/>
      <c r="AAK19" s="91"/>
      <c r="AAL19" s="91"/>
      <c r="AAM19" s="91"/>
      <c r="AAN19" s="91"/>
      <c r="AAO19" s="91"/>
      <c r="AAP19" s="91"/>
      <c r="AAQ19" s="91"/>
      <c r="AAR19" s="91"/>
      <c r="AAS19" s="91"/>
      <c r="AAT19" s="91"/>
      <c r="AAU19" s="91"/>
      <c r="AAV19" s="91"/>
      <c r="AAW19" s="91"/>
      <c r="AAX19" s="91"/>
      <c r="AAY19" s="91"/>
      <c r="AAZ19" s="91"/>
      <c r="ABA19" s="91"/>
      <c r="ABB19" s="91"/>
      <c r="ABC19" s="91"/>
      <c r="ABD19" s="91"/>
      <c r="ABE19" s="91"/>
      <c r="ABF19" s="91"/>
      <c r="ABG19" s="91"/>
      <c r="ABH19" s="91"/>
      <c r="ABI19" s="91"/>
      <c r="ABJ19" s="91"/>
      <c r="ABK19" s="91"/>
      <c r="ABL19" s="91"/>
      <c r="ABM19" s="91"/>
      <c r="ABN19" s="91"/>
      <c r="ABO19" s="91"/>
      <c r="ABP19" s="91"/>
      <c r="ABQ19" s="91"/>
      <c r="ABR19" s="91"/>
      <c r="ABS19" s="91"/>
      <c r="ABT19" s="91"/>
      <c r="ABU19" s="91"/>
      <c r="ABV19" s="91"/>
      <c r="ABW19" s="91"/>
      <c r="ABX19" s="91"/>
      <c r="ABY19" s="91"/>
      <c r="ABZ19" s="91"/>
      <c r="ACA19" s="91"/>
      <c r="ACB19" s="91"/>
      <c r="ACC19" s="91"/>
      <c r="ACD19" s="91"/>
      <c r="ACE19" s="91"/>
      <c r="ACF19" s="91"/>
      <c r="ACG19" s="91"/>
      <c r="ACH19" s="91"/>
      <c r="ACI19" s="91"/>
      <c r="ACJ19" s="91"/>
      <c r="ACK19" s="91"/>
      <c r="ACL19" s="91"/>
      <c r="ACM19" s="91"/>
      <c r="ACN19" s="91"/>
      <c r="ACO19" s="91"/>
      <c r="ACP19" s="91"/>
      <c r="ACQ19" s="91"/>
      <c r="ACR19" s="91"/>
      <c r="ACS19" s="91"/>
      <c r="ACT19" s="91"/>
      <c r="ACU19" s="91"/>
      <c r="ACV19" s="91"/>
      <c r="ACW19" s="91"/>
      <c r="ACX19" s="91"/>
      <c r="ACY19" s="91"/>
      <c r="ACZ19" s="91"/>
      <c r="ADA19" s="91"/>
      <c r="ADB19" s="91"/>
      <c r="ADC19" s="91"/>
      <c r="ADD19" s="91"/>
      <c r="ADE19" s="91"/>
      <c r="ADF19" s="91"/>
      <c r="ADG19" s="91"/>
      <c r="ADH19" s="91"/>
      <c r="ADI19" s="91"/>
      <c r="ADJ19" s="91"/>
      <c r="ADK19" s="91"/>
      <c r="ADL19" s="91"/>
      <c r="ADM19" s="91"/>
      <c r="ADN19" s="91"/>
      <c r="ADO19" s="91"/>
      <c r="ADP19" s="91"/>
      <c r="ADQ19" s="91"/>
      <c r="ADR19" s="91"/>
      <c r="ADS19" s="91"/>
      <c r="ADT19" s="91"/>
      <c r="ADU19" s="91"/>
      <c r="ADV19" s="91"/>
      <c r="ADW19" s="91"/>
      <c r="ADX19" s="91"/>
      <c r="ADY19" s="91"/>
      <c r="ADZ19" s="91"/>
      <c r="AEA19" s="91"/>
      <c r="AEB19" s="91"/>
      <c r="AEC19" s="91"/>
      <c r="AED19" s="91"/>
      <c r="AEE19" s="91"/>
      <c r="AEF19" s="91"/>
      <c r="AEG19" s="91"/>
      <c r="AEH19" s="91"/>
      <c r="AEI19" s="91"/>
      <c r="AEJ19" s="91"/>
      <c r="AEK19" s="91"/>
      <c r="AEL19" s="91"/>
      <c r="AEM19" s="91"/>
      <c r="AEN19" s="91"/>
      <c r="AEO19" s="91"/>
      <c r="AEP19" s="91"/>
      <c r="AEQ19" s="91"/>
      <c r="AER19" s="91"/>
      <c r="AES19" s="91"/>
      <c r="AET19" s="91"/>
      <c r="AEU19" s="91"/>
      <c r="AEV19" s="91"/>
      <c r="AEW19" s="91"/>
      <c r="AEX19" s="91"/>
      <c r="AEY19" s="91"/>
      <c r="AEZ19" s="91"/>
      <c r="AFA19" s="91"/>
      <c r="AFB19" s="91"/>
      <c r="AFC19" s="91"/>
      <c r="AFD19" s="91"/>
      <c r="AFE19" s="91"/>
      <c r="AFF19" s="91"/>
      <c r="AFG19" s="91"/>
      <c r="AFH19" s="91"/>
      <c r="AFI19" s="91"/>
      <c r="AFJ19" s="91"/>
      <c r="AFK19" s="91"/>
      <c r="AFL19" s="91"/>
      <c r="AFM19" s="91"/>
      <c r="AFN19" s="91"/>
      <c r="AFO19" s="91"/>
      <c r="AFP19" s="91"/>
      <c r="AFQ19" s="91"/>
      <c r="AFR19" s="91"/>
      <c r="AFS19" s="91"/>
      <c r="AFT19" s="91"/>
      <c r="AFU19" s="91"/>
      <c r="AFV19" s="91"/>
      <c r="AFW19" s="91"/>
      <c r="AFX19" s="91"/>
      <c r="AFY19" s="91"/>
      <c r="AFZ19" s="91"/>
      <c r="AGA19" s="91"/>
      <c r="AGB19" s="91"/>
      <c r="AGC19" s="91"/>
      <c r="AGD19" s="91"/>
      <c r="AGE19" s="91"/>
      <c r="AGF19" s="91"/>
      <c r="AGG19" s="91"/>
      <c r="AGH19" s="91"/>
      <c r="AGI19" s="91"/>
      <c r="AGJ19" s="91"/>
      <c r="AGK19" s="91"/>
      <c r="AGL19" s="91"/>
      <c r="AGM19" s="91"/>
      <c r="AGN19" s="91"/>
      <c r="AGO19" s="91"/>
      <c r="AGP19" s="91"/>
      <c r="AGQ19" s="91"/>
      <c r="AGR19" s="91"/>
      <c r="AGS19" s="91"/>
      <c r="AGT19" s="91"/>
      <c r="AGU19" s="91"/>
      <c r="AGV19" s="91"/>
      <c r="AGW19" s="91"/>
      <c r="AGX19" s="91"/>
      <c r="AGY19" s="91"/>
      <c r="AGZ19" s="91"/>
      <c r="AHA19" s="91"/>
      <c r="AHB19" s="91"/>
      <c r="AHC19" s="91"/>
      <c r="AHD19" s="91"/>
      <c r="AHE19" s="91"/>
      <c r="AHF19" s="91"/>
      <c r="AHG19" s="91"/>
      <c r="AHH19" s="91"/>
      <c r="AHI19" s="91"/>
      <c r="AHJ19" s="91"/>
      <c r="AHK19" s="91"/>
      <c r="AHL19" s="91"/>
      <c r="AHM19" s="91"/>
      <c r="AHN19" s="91"/>
      <c r="AHO19" s="91"/>
      <c r="AHP19" s="91"/>
      <c r="AHQ19" s="91"/>
      <c r="AHR19" s="91"/>
      <c r="AHS19" s="91"/>
      <c r="AHT19" s="91"/>
      <c r="AHU19" s="91"/>
      <c r="AHV19" s="91"/>
      <c r="AHW19" s="91"/>
      <c r="AHX19" s="91"/>
      <c r="AHY19" s="91"/>
      <c r="AHZ19" s="91"/>
      <c r="AIA19" s="91"/>
      <c r="AIB19" s="91"/>
      <c r="AIC19" s="91"/>
      <c r="AID19" s="91"/>
      <c r="AIE19" s="91"/>
      <c r="AIF19" s="91"/>
      <c r="AIG19" s="91"/>
      <c r="AIH19" s="91"/>
      <c r="AII19" s="91"/>
      <c r="AIJ19" s="91"/>
      <c r="AIK19" s="91"/>
      <c r="AIL19" s="91"/>
      <c r="AIM19" s="91"/>
      <c r="AIN19" s="91"/>
      <c r="AIO19" s="91"/>
      <c r="AIP19" s="91"/>
      <c r="AIQ19" s="91"/>
      <c r="AIR19" s="91"/>
      <c r="AIS19" s="91"/>
      <c r="AIT19" s="91"/>
      <c r="AIU19" s="91"/>
      <c r="AIV19" s="91"/>
      <c r="AIW19" s="91"/>
      <c r="AIX19" s="91"/>
      <c r="AIY19" s="91"/>
      <c r="AIZ19" s="91"/>
      <c r="AJA19" s="91"/>
      <c r="AJB19" s="91"/>
      <c r="AJC19" s="91"/>
      <c r="AJD19" s="91"/>
      <c r="AJE19" s="91"/>
      <c r="AJF19" s="91"/>
      <c r="AJG19" s="91"/>
      <c r="AJH19" s="91"/>
      <c r="AJI19" s="91"/>
      <c r="AJJ19" s="91"/>
      <c r="AJK19" s="91"/>
      <c r="AJL19" s="91"/>
      <c r="AJM19" s="91"/>
      <c r="AJN19" s="91"/>
      <c r="AJO19" s="91"/>
      <c r="AJP19" s="91"/>
      <c r="AJQ19" s="91"/>
      <c r="AJR19" s="91"/>
      <c r="AJS19" s="91"/>
      <c r="AJT19" s="91"/>
      <c r="AJU19" s="91"/>
      <c r="AJV19" s="91"/>
      <c r="AJW19" s="91"/>
      <c r="AJX19" s="91"/>
      <c r="AJY19" s="91"/>
      <c r="AJZ19" s="91"/>
      <c r="AKA19" s="91"/>
      <c r="AKB19" s="91"/>
      <c r="AKC19" s="91"/>
      <c r="AKD19" s="91"/>
      <c r="AKE19" s="91"/>
      <c r="AKF19" s="91"/>
      <c r="AKG19" s="91"/>
      <c r="AKH19" s="91"/>
      <c r="AKI19" s="91"/>
      <c r="AKJ19" s="91"/>
      <c r="AKK19" s="91"/>
      <c r="AKL19" s="91"/>
      <c r="AKM19" s="91"/>
      <c r="AKN19" s="91"/>
      <c r="AKO19" s="91"/>
      <c r="AKP19" s="91"/>
      <c r="AKQ19" s="91"/>
      <c r="AKR19" s="91"/>
      <c r="AKS19" s="91"/>
      <c r="AKT19" s="91"/>
      <c r="AKU19" s="91"/>
      <c r="AKV19" s="91"/>
      <c r="AKW19" s="91"/>
      <c r="AKX19" s="91"/>
      <c r="AKY19" s="91"/>
      <c r="AKZ19" s="91"/>
      <c r="ALA19" s="91"/>
      <c r="ALB19" s="91"/>
      <c r="ALC19" s="91"/>
      <c r="ALD19" s="91"/>
      <c r="ALE19" s="91"/>
      <c r="ALF19" s="91"/>
      <c r="ALG19" s="91"/>
      <c r="ALH19" s="91"/>
      <c r="ALI19" s="91"/>
      <c r="ALJ19" s="91"/>
      <c r="ALK19" s="91"/>
      <c r="ALL19" s="91"/>
      <c r="ALM19" s="91"/>
      <c r="ALN19" s="91"/>
      <c r="ALO19" s="91"/>
      <c r="ALP19" s="91"/>
    </row>
    <row r="20" spans="1:1004" x14ac:dyDescent="0.2">
      <c r="A20" s="101">
        <v>18</v>
      </c>
      <c r="B20" s="106" t="s">
        <v>18</v>
      </c>
      <c r="C20" s="104">
        <v>2004</v>
      </c>
      <c r="D20" s="104" t="s">
        <v>10</v>
      </c>
      <c r="E20" s="104" t="s">
        <v>19</v>
      </c>
      <c r="F20" s="96">
        <v>565</v>
      </c>
      <c r="G20" s="94">
        <v>822</v>
      </c>
      <c r="H20" s="94">
        <v>348</v>
      </c>
      <c r="I20" s="97">
        <f t="shared" si="0"/>
        <v>1735</v>
      </c>
      <c r="J20" s="98">
        <v>65</v>
      </c>
      <c r="K20" s="79">
        <v>0</v>
      </c>
      <c r="L20" s="79">
        <v>0</v>
      </c>
      <c r="M20" s="79">
        <v>0</v>
      </c>
      <c r="N20" s="79">
        <f t="shared" si="1"/>
        <v>0</v>
      </c>
      <c r="O20" s="99">
        <v>0</v>
      </c>
      <c r="P20" s="84">
        <v>0</v>
      </c>
      <c r="Q20" s="79">
        <v>0</v>
      </c>
      <c r="R20" s="79">
        <v>0</v>
      </c>
      <c r="S20" s="79">
        <f t="shared" si="2"/>
        <v>0</v>
      </c>
      <c r="T20" s="100">
        <v>0</v>
      </c>
      <c r="U20" s="88"/>
      <c r="V20" s="79"/>
      <c r="W20" s="79"/>
      <c r="X20" s="79">
        <f t="shared" si="3"/>
        <v>0</v>
      </c>
      <c r="Y20" s="108"/>
      <c r="Z20" s="88"/>
      <c r="AA20" s="79"/>
      <c r="AB20" s="79"/>
      <c r="AC20" s="79">
        <f t="shared" si="4"/>
        <v>0</v>
      </c>
      <c r="AD20" s="86"/>
      <c r="AE20" s="101">
        <f t="shared" si="5"/>
        <v>65</v>
      </c>
    </row>
    <row r="21" spans="1:1004" x14ac:dyDescent="0.2">
      <c r="A21" s="101">
        <v>18</v>
      </c>
      <c r="B21" s="107" t="s">
        <v>42</v>
      </c>
      <c r="C21" s="105">
        <v>2004</v>
      </c>
      <c r="D21" s="105" t="s">
        <v>10</v>
      </c>
      <c r="E21" s="105" t="s">
        <v>43</v>
      </c>
      <c r="F21" s="94">
        <v>0</v>
      </c>
      <c r="G21" s="94">
        <v>793</v>
      </c>
      <c r="H21" s="94">
        <v>447</v>
      </c>
      <c r="I21" s="97">
        <f t="shared" si="0"/>
        <v>1240</v>
      </c>
      <c r="J21" s="98">
        <v>10</v>
      </c>
      <c r="K21" s="79">
        <v>605</v>
      </c>
      <c r="L21" s="79">
        <v>548</v>
      </c>
      <c r="M21" s="79">
        <v>455</v>
      </c>
      <c r="N21" s="79">
        <f t="shared" si="1"/>
        <v>1608</v>
      </c>
      <c r="O21" s="99">
        <v>55</v>
      </c>
      <c r="P21" s="82">
        <v>0</v>
      </c>
      <c r="Q21" s="79">
        <v>0</v>
      </c>
      <c r="R21" s="79">
        <v>0</v>
      </c>
      <c r="S21" s="79">
        <f t="shared" si="2"/>
        <v>0</v>
      </c>
      <c r="T21" s="100">
        <v>0</v>
      </c>
      <c r="U21" s="83"/>
      <c r="V21" s="83"/>
      <c r="W21" s="83"/>
      <c r="X21" s="79">
        <f t="shared" si="3"/>
        <v>0</v>
      </c>
      <c r="Y21" s="108"/>
      <c r="Z21" s="83"/>
      <c r="AA21" s="83"/>
      <c r="AB21" s="83"/>
      <c r="AC21" s="79">
        <f t="shared" si="4"/>
        <v>0</v>
      </c>
      <c r="AD21" s="86"/>
      <c r="AE21" s="101">
        <f t="shared" si="5"/>
        <v>65</v>
      </c>
    </row>
    <row r="22" spans="1:1004" x14ac:dyDescent="0.2">
      <c r="A22" s="101">
        <v>20</v>
      </c>
      <c r="B22" s="106" t="s">
        <v>34</v>
      </c>
      <c r="C22" s="104">
        <v>2005</v>
      </c>
      <c r="D22" s="104" t="s">
        <v>10</v>
      </c>
      <c r="E22" s="104" t="s">
        <v>19</v>
      </c>
      <c r="F22" s="96">
        <v>591</v>
      </c>
      <c r="G22" s="94">
        <v>658</v>
      </c>
      <c r="H22" s="94">
        <v>105</v>
      </c>
      <c r="I22" s="97">
        <f t="shared" si="0"/>
        <v>1354</v>
      </c>
      <c r="J22" s="98">
        <v>25</v>
      </c>
      <c r="K22" s="79">
        <v>633</v>
      </c>
      <c r="L22" s="79">
        <v>0</v>
      </c>
      <c r="M22" s="79">
        <v>274</v>
      </c>
      <c r="N22" s="79">
        <f t="shared" si="1"/>
        <v>907</v>
      </c>
      <c r="O22" s="99">
        <v>1</v>
      </c>
      <c r="P22" s="82">
        <v>676</v>
      </c>
      <c r="Q22" s="79">
        <v>658</v>
      </c>
      <c r="R22" s="79">
        <v>184</v>
      </c>
      <c r="S22" s="79">
        <f t="shared" si="2"/>
        <v>1518</v>
      </c>
      <c r="T22" s="100">
        <v>34</v>
      </c>
      <c r="U22" s="83"/>
      <c r="V22" s="83"/>
      <c r="W22" s="83"/>
      <c r="X22" s="79">
        <f t="shared" si="3"/>
        <v>0</v>
      </c>
      <c r="Y22" s="108"/>
      <c r="Z22" s="88"/>
      <c r="AA22" s="79"/>
      <c r="AB22" s="79"/>
      <c r="AC22" s="79">
        <f t="shared" si="4"/>
        <v>0</v>
      </c>
      <c r="AD22" s="86"/>
      <c r="AE22" s="101">
        <f t="shared" si="5"/>
        <v>60</v>
      </c>
    </row>
    <row r="23" spans="1:1004" x14ac:dyDescent="0.2">
      <c r="A23" s="94">
        <v>21</v>
      </c>
      <c r="B23" s="95" t="s">
        <v>32</v>
      </c>
      <c r="C23" s="95">
        <v>2004</v>
      </c>
      <c r="D23" s="95" t="s">
        <v>10</v>
      </c>
      <c r="E23" s="95" t="s">
        <v>21</v>
      </c>
      <c r="F23" s="96">
        <v>609</v>
      </c>
      <c r="G23" s="94">
        <v>584</v>
      </c>
      <c r="H23" s="94">
        <v>198</v>
      </c>
      <c r="I23" s="97">
        <f t="shared" si="0"/>
        <v>1391</v>
      </c>
      <c r="J23" s="98">
        <v>31</v>
      </c>
      <c r="K23" s="79">
        <v>543</v>
      </c>
      <c r="L23" s="79">
        <v>476</v>
      </c>
      <c r="M23" s="79">
        <v>239</v>
      </c>
      <c r="N23" s="79">
        <f t="shared" si="1"/>
        <v>1258</v>
      </c>
      <c r="O23" s="99">
        <v>8</v>
      </c>
      <c r="P23" s="84">
        <v>520</v>
      </c>
      <c r="Q23" s="79">
        <v>512</v>
      </c>
      <c r="R23" s="79">
        <v>278</v>
      </c>
      <c r="S23" s="79">
        <f t="shared" si="2"/>
        <v>1310</v>
      </c>
      <c r="T23" s="100">
        <v>20</v>
      </c>
      <c r="U23" s="88"/>
      <c r="V23" s="79"/>
      <c r="W23" s="79"/>
      <c r="X23" s="79">
        <f t="shared" si="3"/>
        <v>0</v>
      </c>
      <c r="Y23" s="108"/>
      <c r="Z23" s="88"/>
      <c r="AA23" s="88"/>
      <c r="AB23" s="88"/>
      <c r="AC23" s="79">
        <f t="shared" si="4"/>
        <v>0</v>
      </c>
      <c r="AD23" s="86"/>
      <c r="AE23" s="101">
        <f t="shared" si="5"/>
        <v>59</v>
      </c>
    </row>
    <row r="24" spans="1:1004" x14ac:dyDescent="0.2">
      <c r="A24" s="94">
        <v>21</v>
      </c>
      <c r="B24" s="95" t="s">
        <v>24</v>
      </c>
      <c r="C24" s="95">
        <v>2004</v>
      </c>
      <c r="D24" s="95" t="s">
        <v>10</v>
      </c>
      <c r="E24" s="95" t="s">
        <v>25</v>
      </c>
      <c r="F24" s="96">
        <v>643</v>
      </c>
      <c r="G24" s="94">
        <v>589</v>
      </c>
      <c r="H24" s="94">
        <v>285</v>
      </c>
      <c r="I24" s="97">
        <f t="shared" si="0"/>
        <v>1517</v>
      </c>
      <c r="J24" s="98">
        <v>49</v>
      </c>
      <c r="K24" s="79">
        <v>664</v>
      </c>
      <c r="L24" s="79">
        <v>479</v>
      </c>
      <c r="M24" s="79">
        <v>0</v>
      </c>
      <c r="N24" s="79">
        <f t="shared" si="1"/>
        <v>1143</v>
      </c>
      <c r="O24" s="99">
        <v>2</v>
      </c>
      <c r="P24" s="84">
        <v>636</v>
      </c>
      <c r="Q24" s="79">
        <v>0</v>
      </c>
      <c r="R24" s="79">
        <v>448</v>
      </c>
      <c r="S24" s="79">
        <f t="shared" si="2"/>
        <v>1084</v>
      </c>
      <c r="T24" s="100">
        <v>8</v>
      </c>
      <c r="U24" s="88"/>
      <c r="V24" s="79"/>
      <c r="W24" s="79"/>
      <c r="X24" s="79">
        <f t="shared" si="3"/>
        <v>0</v>
      </c>
      <c r="Y24" s="108"/>
      <c r="Z24" s="83"/>
      <c r="AA24" s="83"/>
      <c r="AB24" s="83"/>
      <c r="AC24" s="79">
        <f t="shared" si="4"/>
        <v>0</v>
      </c>
      <c r="AD24" s="86"/>
      <c r="AE24" s="101">
        <f t="shared" si="5"/>
        <v>59</v>
      </c>
    </row>
    <row r="25" spans="1:1004" x14ac:dyDescent="0.2">
      <c r="A25" s="94">
        <v>23</v>
      </c>
      <c r="B25" s="95" t="s">
        <v>35</v>
      </c>
      <c r="C25" s="95">
        <v>2004</v>
      </c>
      <c r="D25" s="95" t="s">
        <v>10</v>
      </c>
      <c r="E25" s="95" t="s">
        <v>17</v>
      </c>
      <c r="F25" s="96">
        <v>500</v>
      </c>
      <c r="G25" s="94">
        <v>561</v>
      </c>
      <c r="H25" s="94">
        <v>288</v>
      </c>
      <c r="I25" s="97">
        <f t="shared" si="0"/>
        <v>1349</v>
      </c>
      <c r="J25" s="98">
        <v>22</v>
      </c>
      <c r="K25" s="79">
        <v>580</v>
      </c>
      <c r="L25" s="79">
        <v>467</v>
      </c>
      <c r="M25" s="79">
        <v>275</v>
      </c>
      <c r="N25" s="79">
        <f t="shared" si="1"/>
        <v>1322</v>
      </c>
      <c r="O25" s="99">
        <v>12</v>
      </c>
      <c r="P25" s="82">
        <v>647</v>
      </c>
      <c r="Q25" s="79">
        <v>561</v>
      </c>
      <c r="R25" s="79">
        <v>84</v>
      </c>
      <c r="S25" s="79">
        <f t="shared" si="2"/>
        <v>1292</v>
      </c>
      <c r="T25" s="100">
        <v>14</v>
      </c>
      <c r="U25" s="83"/>
      <c r="V25" s="83"/>
      <c r="W25" s="83"/>
      <c r="X25" s="79">
        <f t="shared" si="3"/>
        <v>0</v>
      </c>
      <c r="Y25" s="108"/>
      <c r="Z25" s="83"/>
      <c r="AA25" s="83"/>
      <c r="AB25" s="83"/>
      <c r="AC25" s="79">
        <f t="shared" si="4"/>
        <v>0</v>
      </c>
      <c r="AD25" s="86"/>
      <c r="AE25" s="101">
        <f t="shared" si="5"/>
        <v>48</v>
      </c>
    </row>
    <row r="26" spans="1:1004" x14ac:dyDescent="0.2">
      <c r="A26" s="94">
        <v>24</v>
      </c>
      <c r="B26" s="102" t="s">
        <v>96</v>
      </c>
      <c r="C26" s="102">
        <v>2005</v>
      </c>
      <c r="D26" s="102" t="s">
        <v>93</v>
      </c>
      <c r="E26" s="102" t="s">
        <v>43</v>
      </c>
      <c r="F26" s="94">
        <v>0</v>
      </c>
      <c r="G26" s="94">
        <v>0</v>
      </c>
      <c r="H26" s="94">
        <v>346</v>
      </c>
      <c r="I26" s="97">
        <f t="shared" si="0"/>
        <v>346</v>
      </c>
      <c r="J26" s="98">
        <v>1</v>
      </c>
      <c r="K26" s="79">
        <v>0</v>
      </c>
      <c r="L26" s="79">
        <v>0</v>
      </c>
      <c r="M26" s="79">
        <v>0</v>
      </c>
      <c r="N26" s="79">
        <f t="shared" si="1"/>
        <v>0</v>
      </c>
      <c r="O26" s="99">
        <v>0</v>
      </c>
      <c r="P26" s="82">
        <v>655</v>
      </c>
      <c r="Q26" s="79">
        <v>609</v>
      </c>
      <c r="R26" s="79">
        <v>330</v>
      </c>
      <c r="S26" s="79">
        <f t="shared" si="2"/>
        <v>1594</v>
      </c>
      <c r="T26" s="100">
        <v>43</v>
      </c>
      <c r="U26" s="83"/>
      <c r="V26" s="83"/>
      <c r="W26" s="83"/>
      <c r="X26" s="79">
        <f t="shared" si="3"/>
        <v>0</v>
      </c>
      <c r="Y26" s="108"/>
      <c r="Z26" s="83"/>
      <c r="AA26" s="83"/>
      <c r="AB26" s="83"/>
      <c r="AC26" s="79">
        <f t="shared" si="4"/>
        <v>0</v>
      </c>
      <c r="AD26" s="86"/>
      <c r="AE26" s="101">
        <f t="shared" si="5"/>
        <v>44</v>
      </c>
    </row>
    <row r="27" spans="1:1004" x14ac:dyDescent="0.2">
      <c r="A27" s="94">
        <v>25</v>
      </c>
      <c r="B27" s="95" t="s">
        <v>33</v>
      </c>
      <c r="C27" s="95">
        <v>2004</v>
      </c>
      <c r="D27" s="95" t="s">
        <v>10</v>
      </c>
      <c r="E27" s="95" t="s">
        <v>17</v>
      </c>
      <c r="F27" s="96">
        <v>204</v>
      </c>
      <c r="G27" s="94">
        <v>561</v>
      </c>
      <c r="H27" s="94">
        <v>611</v>
      </c>
      <c r="I27" s="97">
        <f t="shared" si="0"/>
        <v>1376</v>
      </c>
      <c r="J27" s="98">
        <v>28</v>
      </c>
      <c r="K27" s="79">
        <v>172</v>
      </c>
      <c r="L27" s="79">
        <v>417</v>
      </c>
      <c r="M27" s="79">
        <v>507</v>
      </c>
      <c r="N27" s="79">
        <f t="shared" si="1"/>
        <v>1096</v>
      </c>
      <c r="O27" s="99">
        <v>1</v>
      </c>
      <c r="P27" s="82">
        <v>348</v>
      </c>
      <c r="Q27" s="79">
        <v>512</v>
      </c>
      <c r="R27" s="79">
        <v>380</v>
      </c>
      <c r="S27" s="79">
        <f t="shared" si="2"/>
        <v>1240</v>
      </c>
      <c r="T27" s="100">
        <v>12</v>
      </c>
      <c r="U27" s="83"/>
      <c r="V27" s="83"/>
      <c r="W27" s="83"/>
      <c r="X27" s="79">
        <f t="shared" si="3"/>
        <v>0</v>
      </c>
      <c r="Y27" s="108"/>
      <c r="Z27" s="83"/>
      <c r="AA27" s="83"/>
      <c r="AB27" s="83"/>
      <c r="AC27" s="79">
        <f t="shared" si="4"/>
        <v>0</v>
      </c>
      <c r="AD27" s="86"/>
      <c r="AE27" s="101">
        <f t="shared" si="5"/>
        <v>41</v>
      </c>
    </row>
    <row r="28" spans="1:1004" x14ac:dyDescent="0.2">
      <c r="A28" s="94">
        <v>26</v>
      </c>
      <c r="B28" s="95" t="s">
        <v>63</v>
      </c>
      <c r="C28" s="95">
        <v>2005</v>
      </c>
      <c r="D28" s="95" t="s">
        <v>10</v>
      </c>
      <c r="E28" s="95" t="s">
        <v>25</v>
      </c>
      <c r="F28" s="96">
        <v>320</v>
      </c>
      <c r="G28" s="94">
        <v>561</v>
      </c>
      <c r="H28" s="94">
        <v>0</v>
      </c>
      <c r="I28" s="97">
        <f t="shared" si="0"/>
        <v>881</v>
      </c>
      <c r="J28" s="98">
        <v>1</v>
      </c>
      <c r="K28" s="79">
        <v>374</v>
      </c>
      <c r="L28" s="79">
        <v>414</v>
      </c>
      <c r="M28" s="79">
        <v>128</v>
      </c>
      <c r="N28" s="79">
        <f t="shared" si="1"/>
        <v>916</v>
      </c>
      <c r="O28" s="99">
        <v>1</v>
      </c>
      <c r="P28" s="82">
        <v>440</v>
      </c>
      <c r="Q28" s="79">
        <v>561</v>
      </c>
      <c r="R28" s="79">
        <v>450</v>
      </c>
      <c r="S28" s="79">
        <f t="shared" si="2"/>
        <v>1451</v>
      </c>
      <c r="T28" s="100">
        <v>31</v>
      </c>
      <c r="U28" s="83"/>
      <c r="V28" s="83"/>
      <c r="W28" s="83"/>
      <c r="X28" s="79">
        <f t="shared" si="3"/>
        <v>0</v>
      </c>
      <c r="Y28" s="108"/>
      <c r="Z28" s="88"/>
      <c r="AA28" s="88"/>
      <c r="AB28" s="88"/>
      <c r="AC28" s="79">
        <f t="shared" si="4"/>
        <v>0</v>
      </c>
      <c r="AD28" s="86"/>
      <c r="AE28" s="101">
        <f t="shared" si="5"/>
        <v>33</v>
      </c>
    </row>
    <row r="29" spans="1:1004" x14ac:dyDescent="0.2">
      <c r="A29" s="94">
        <v>27</v>
      </c>
      <c r="B29" s="95" t="s">
        <v>56</v>
      </c>
      <c r="C29" s="95">
        <v>2005</v>
      </c>
      <c r="D29" s="95" t="s">
        <v>10</v>
      </c>
      <c r="E29" s="95" t="s">
        <v>14</v>
      </c>
      <c r="F29" s="96">
        <v>446</v>
      </c>
      <c r="G29" s="94">
        <v>609</v>
      </c>
      <c r="H29" s="94">
        <v>0</v>
      </c>
      <c r="I29" s="97">
        <f t="shared" si="0"/>
        <v>1055</v>
      </c>
      <c r="J29" s="98">
        <v>1</v>
      </c>
      <c r="K29" s="79">
        <v>495</v>
      </c>
      <c r="L29" s="79">
        <v>512</v>
      </c>
      <c r="M29" s="79">
        <v>427</v>
      </c>
      <c r="N29" s="79">
        <f t="shared" si="1"/>
        <v>1434</v>
      </c>
      <c r="O29" s="99">
        <v>31</v>
      </c>
      <c r="P29" s="84">
        <v>0</v>
      </c>
      <c r="Q29" s="79">
        <v>0</v>
      </c>
      <c r="R29" s="79">
        <v>0</v>
      </c>
      <c r="S29" s="79">
        <f t="shared" si="2"/>
        <v>0</v>
      </c>
      <c r="T29" s="100">
        <v>0</v>
      </c>
      <c r="U29" s="83"/>
      <c r="V29" s="83"/>
      <c r="W29" s="83"/>
      <c r="X29" s="79">
        <f t="shared" si="3"/>
        <v>0</v>
      </c>
      <c r="Y29" s="108"/>
      <c r="Z29" s="88"/>
      <c r="AA29" s="79"/>
      <c r="AB29" s="79"/>
      <c r="AC29" s="79">
        <f t="shared" si="4"/>
        <v>0</v>
      </c>
      <c r="AD29" s="86"/>
      <c r="AE29" s="101">
        <f t="shared" si="5"/>
        <v>32</v>
      </c>
    </row>
    <row r="30" spans="1:1004" x14ac:dyDescent="0.2">
      <c r="A30" s="94">
        <v>28</v>
      </c>
      <c r="B30" s="95" t="s">
        <v>46</v>
      </c>
      <c r="C30" s="95">
        <v>2005</v>
      </c>
      <c r="D30" s="95" t="s">
        <v>10</v>
      </c>
      <c r="E30" s="95" t="s">
        <v>43</v>
      </c>
      <c r="F30" s="96">
        <v>554</v>
      </c>
      <c r="G30" s="94">
        <v>658</v>
      </c>
      <c r="H30" s="94">
        <v>0</v>
      </c>
      <c r="I30" s="97">
        <f t="shared" si="0"/>
        <v>1212</v>
      </c>
      <c r="J30" s="98">
        <v>4</v>
      </c>
      <c r="K30" s="79">
        <v>663</v>
      </c>
      <c r="L30" s="79">
        <v>363</v>
      </c>
      <c r="M30" s="79">
        <v>364</v>
      </c>
      <c r="N30" s="79">
        <f t="shared" si="1"/>
        <v>1390</v>
      </c>
      <c r="O30" s="99">
        <v>25</v>
      </c>
      <c r="P30" s="84">
        <v>706</v>
      </c>
      <c r="Q30" s="79">
        <v>156</v>
      </c>
      <c r="R30" s="79">
        <v>0</v>
      </c>
      <c r="S30" s="79">
        <f t="shared" si="2"/>
        <v>862</v>
      </c>
      <c r="T30" s="100">
        <v>1</v>
      </c>
      <c r="U30" s="88"/>
      <c r="V30" s="79"/>
      <c r="W30" s="79"/>
      <c r="X30" s="79">
        <f t="shared" si="3"/>
        <v>0</v>
      </c>
      <c r="Y30" s="108"/>
      <c r="Z30" s="88"/>
      <c r="AA30" s="88"/>
      <c r="AB30" s="88"/>
      <c r="AC30" s="79">
        <f t="shared" si="4"/>
        <v>0</v>
      </c>
      <c r="AD30" s="86"/>
      <c r="AE30" s="101">
        <f t="shared" si="5"/>
        <v>30</v>
      </c>
    </row>
    <row r="31" spans="1:1004" x14ac:dyDescent="0.2">
      <c r="A31" s="94">
        <v>28</v>
      </c>
      <c r="B31" s="95" t="s">
        <v>62</v>
      </c>
      <c r="C31" s="95">
        <v>2005</v>
      </c>
      <c r="D31" s="95" t="s">
        <v>10</v>
      </c>
      <c r="E31" s="95" t="s">
        <v>38</v>
      </c>
      <c r="F31" s="96">
        <v>551</v>
      </c>
      <c r="G31" s="94">
        <v>0</v>
      </c>
      <c r="H31" s="94">
        <v>332</v>
      </c>
      <c r="I31" s="97">
        <f t="shared" si="0"/>
        <v>883</v>
      </c>
      <c r="J31" s="98">
        <v>1</v>
      </c>
      <c r="K31" s="79">
        <v>622</v>
      </c>
      <c r="L31" s="79">
        <v>0</v>
      </c>
      <c r="M31" s="79">
        <v>0</v>
      </c>
      <c r="N31" s="79">
        <f t="shared" si="1"/>
        <v>622</v>
      </c>
      <c r="O31" s="99">
        <v>1</v>
      </c>
      <c r="P31" s="82">
        <v>539</v>
      </c>
      <c r="Q31" s="79">
        <v>512</v>
      </c>
      <c r="R31" s="79">
        <v>353</v>
      </c>
      <c r="S31" s="79">
        <f t="shared" si="2"/>
        <v>1404</v>
      </c>
      <c r="T31" s="100">
        <v>28</v>
      </c>
      <c r="U31" s="83"/>
      <c r="V31" s="83"/>
      <c r="W31" s="83"/>
      <c r="X31" s="79">
        <f t="shared" si="3"/>
        <v>0</v>
      </c>
      <c r="Y31" s="108"/>
      <c r="Z31" s="83"/>
      <c r="AA31" s="83"/>
      <c r="AB31" s="83"/>
      <c r="AC31" s="79">
        <f t="shared" si="4"/>
        <v>0</v>
      </c>
      <c r="AD31" s="86"/>
      <c r="AE31" s="101">
        <f t="shared" si="5"/>
        <v>30</v>
      </c>
    </row>
    <row r="32" spans="1:1004" x14ac:dyDescent="0.2">
      <c r="A32" s="94">
        <v>30</v>
      </c>
      <c r="B32" s="95" t="s">
        <v>52</v>
      </c>
      <c r="C32" s="95">
        <v>2005</v>
      </c>
      <c r="D32" s="95" t="s">
        <v>10</v>
      </c>
      <c r="E32" s="95" t="s">
        <v>14</v>
      </c>
      <c r="F32" s="96">
        <v>579</v>
      </c>
      <c r="G32" s="94">
        <v>512</v>
      </c>
      <c r="H32" s="94">
        <v>0</v>
      </c>
      <c r="I32" s="97">
        <f t="shared" si="0"/>
        <v>1091</v>
      </c>
      <c r="J32" s="98">
        <v>1</v>
      </c>
      <c r="K32" s="79">
        <v>583</v>
      </c>
      <c r="L32" s="79">
        <v>479</v>
      </c>
      <c r="M32" s="79">
        <v>291</v>
      </c>
      <c r="N32" s="79">
        <f t="shared" si="1"/>
        <v>1353</v>
      </c>
      <c r="O32" s="99">
        <v>18</v>
      </c>
      <c r="P32" s="82">
        <v>303</v>
      </c>
      <c r="Q32" s="79">
        <v>561</v>
      </c>
      <c r="R32" s="79">
        <v>253</v>
      </c>
      <c r="S32" s="79">
        <f t="shared" si="2"/>
        <v>1117</v>
      </c>
      <c r="T32" s="100">
        <v>10</v>
      </c>
      <c r="U32" s="88"/>
      <c r="V32" s="79"/>
      <c r="W32" s="79"/>
      <c r="X32" s="79">
        <f t="shared" si="3"/>
        <v>0</v>
      </c>
      <c r="Y32" s="108"/>
      <c r="Z32" s="83"/>
      <c r="AA32" s="83"/>
      <c r="AB32" s="83"/>
      <c r="AC32" s="79">
        <f t="shared" si="4"/>
        <v>0</v>
      </c>
      <c r="AD32" s="86"/>
      <c r="AE32" s="101">
        <f t="shared" si="5"/>
        <v>29</v>
      </c>
    </row>
    <row r="33" spans="1:31" x14ac:dyDescent="0.2">
      <c r="A33" s="94">
        <v>31</v>
      </c>
      <c r="B33" s="95" t="s">
        <v>64</v>
      </c>
      <c r="C33" s="95">
        <v>2005</v>
      </c>
      <c r="D33" s="95" t="s">
        <v>10</v>
      </c>
      <c r="E33" s="95" t="s">
        <v>14</v>
      </c>
      <c r="F33" s="96">
        <v>344</v>
      </c>
      <c r="G33" s="94">
        <v>512</v>
      </c>
      <c r="H33" s="94">
        <v>0</v>
      </c>
      <c r="I33" s="97">
        <f t="shared" si="0"/>
        <v>856</v>
      </c>
      <c r="J33" s="98">
        <v>1</v>
      </c>
      <c r="K33" s="79">
        <v>505</v>
      </c>
      <c r="L33" s="79">
        <v>488</v>
      </c>
      <c r="M33" s="79">
        <v>379</v>
      </c>
      <c r="N33" s="79">
        <f t="shared" si="1"/>
        <v>1372</v>
      </c>
      <c r="O33" s="99">
        <v>20</v>
      </c>
      <c r="P33" s="84">
        <v>0</v>
      </c>
      <c r="Q33" s="79">
        <v>0</v>
      </c>
      <c r="R33" s="79">
        <v>0</v>
      </c>
      <c r="S33" s="79">
        <f t="shared" si="2"/>
        <v>0</v>
      </c>
      <c r="T33" s="100">
        <v>0</v>
      </c>
      <c r="U33" s="83"/>
      <c r="V33" s="83"/>
      <c r="W33" s="83"/>
      <c r="X33" s="79">
        <f t="shared" si="3"/>
        <v>0</v>
      </c>
      <c r="Y33" s="108"/>
      <c r="Z33" s="88"/>
      <c r="AA33" s="88"/>
      <c r="AB33" s="88"/>
      <c r="AC33" s="79">
        <f t="shared" si="4"/>
        <v>0</v>
      </c>
      <c r="AD33" s="86"/>
      <c r="AE33" s="101">
        <f t="shared" si="5"/>
        <v>21</v>
      </c>
    </row>
    <row r="34" spans="1:31" x14ac:dyDescent="0.2">
      <c r="A34" s="94">
        <v>31</v>
      </c>
      <c r="B34" s="95" t="s">
        <v>36</v>
      </c>
      <c r="C34" s="95">
        <v>2005</v>
      </c>
      <c r="D34" s="95" t="s">
        <v>10</v>
      </c>
      <c r="E34" s="95" t="s">
        <v>21</v>
      </c>
      <c r="F34" s="96">
        <v>376</v>
      </c>
      <c r="G34" s="94">
        <v>658</v>
      </c>
      <c r="H34" s="94">
        <v>268</v>
      </c>
      <c r="I34" s="97">
        <f t="shared" si="0"/>
        <v>1302</v>
      </c>
      <c r="J34" s="98">
        <v>20</v>
      </c>
      <c r="K34" s="79">
        <v>435</v>
      </c>
      <c r="L34" s="79">
        <v>227</v>
      </c>
      <c r="M34" s="79">
        <v>460</v>
      </c>
      <c r="N34" s="79">
        <f t="shared" si="1"/>
        <v>1122</v>
      </c>
      <c r="O34" s="99">
        <v>1</v>
      </c>
      <c r="P34" s="82">
        <v>0</v>
      </c>
      <c r="Q34" s="79">
        <v>0</v>
      </c>
      <c r="R34" s="79">
        <v>0</v>
      </c>
      <c r="S34" s="79">
        <f t="shared" si="2"/>
        <v>0</v>
      </c>
      <c r="T34" s="100">
        <v>0</v>
      </c>
      <c r="U34" s="83"/>
      <c r="V34" s="83"/>
      <c r="W34" s="83"/>
      <c r="X34" s="79">
        <f t="shared" si="3"/>
        <v>0</v>
      </c>
      <c r="Y34" s="108"/>
      <c r="Z34" s="88"/>
      <c r="AA34" s="79"/>
      <c r="AB34" s="79"/>
      <c r="AC34" s="79">
        <f t="shared" si="4"/>
        <v>0</v>
      </c>
      <c r="AD34" s="86"/>
      <c r="AE34" s="101">
        <f t="shared" si="5"/>
        <v>21</v>
      </c>
    </row>
    <row r="35" spans="1:31" x14ac:dyDescent="0.2">
      <c r="A35" s="94">
        <v>33</v>
      </c>
      <c r="B35" s="87" t="s">
        <v>37</v>
      </c>
      <c r="C35" s="87">
        <v>2004</v>
      </c>
      <c r="D35" s="87" t="s">
        <v>10</v>
      </c>
      <c r="E35" s="87" t="s">
        <v>38</v>
      </c>
      <c r="F35" s="88">
        <v>320</v>
      </c>
      <c r="G35" s="79">
        <v>609</v>
      </c>
      <c r="H35" s="79">
        <v>347</v>
      </c>
      <c r="I35" s="85">
        <f t="shared" si="0"/>
        <v>1276</v>
      </c>
      <c r="J35" s="98">
        <v>18</v>
      </c>
      <c r="K35" s="79">
        <v>422</v>
      </c>
      <c r="L35" s="79">
        <v>372</v>
      </c>
      <c r="M35" s="79">
        <v>343</v>
      </c>
      <c r="N35" s="79">
        <f t="shared" si="1"/>
        <v>1137</v>
      </c>
      <c r="O35" s="99">
        <v>1</v>
      </c>
      <c r="P35" s="82">
        <v>0</v>
      </c>
      <c r="Q35" s="79">
        <v>0</v>
      </c>
      <c r="R35" s="79">
        <v>0</v>
      </c>
      <c r="S35" s="79">
        <f t="shared" ref="S35:S65" si="6">P35+Q35+R35</f>
        <v>0</v>
      </c>
      <c r="T35" s="100">
        <v>0</v>
      </c>
      <c r="U35" s="83"/>
      <c r="V35" s="83"/>
      <c r="W35" s="83"/>
      <c r="X35" s="79">
        <f t="shared" ref="X35:X66" si="7">U35+V35+W35</f>
        <v>0</v>
      </c>
      <c r="Y35" s="108"/>
      <c r="Z35" s="83"/>
      <c r="AA35" s="83"/>
      <c r="AB35" s="83"/>
      <c r="AC35" s="79">
        <f t="shared" ref="AC35:AC66" si="8">Z35+AA35+AB35</f>
        <v>0</v>
      </c>
      <c r="AD35" s="86"/>
      <c r="AE35" s="101">
        <f t="shared" ref="AE35:AE66" si="9">SUM(J35+O35+T35+X35+AD35)</f>
        <v>19</v>
      </c>
    </row>
    <row r="36" spans="1:31" x14ac:dyDescent="0.2">
      <c r="A36" s="94">
        <v>34</v>
      </c>
      <c r="B36" s="87" t="s">
        <v>61</v>
      </c>
      <c r="C36" s="87">
        <v>2005</v>
      </c>
      <c r="D36" s="87" t="s">
        <v>10</v>
      </c>
      <c r="E36" s="87" t="s">
        <v>25</v>
      </c>
      <c r="F36" s="88">
        <v>504</v>
      </c>
      <c r="G36" s="79">
        <v>0</v>
      </c>
      <c r="H36" s="79">
        <v>380</v>
      </c>
      <c r="I36" s="85">
        <f t="shared" si="0"/>
        <v>884</v>
      </c>
      <c r="J36" s="98">
        <v>1</v>
      </c>
      <c r="K36" s="79">
        <v>565</v>
      </c>
      <c r="L36" s="79">
        <v>403</v>
      </c>
      <c r="M36" s="79">
        <v>362</v>
      </c>
      <c r="N36" s="79">
        <f t="shared" si="1"/>
        <v>1330</v>
      </c>
      <c r="O36" s="99">
        <v>16</v>
      </c>
      <c r="P36" s="82">
        <v>560</v>
      </c>
      <c r="Q36" s="79">
        <v>0</v>
      </c>
      <c r="R36" s="79">
        <v>404</v>
      </c>
      <c r="S36" s="79">
        <f t="shared" si="6"/>
        <v>964</v>
      </c>
      <c r="T36" s="100">
        <v>1</v>
      </c>
      <c r="U36" s="83"/>
      <c r="V36" s="83"/>
      <c r="W36" s="83"/>
      <c r="X36" s="79">
        <f t="shared" si="7"/>
        <v>0</v>
      </c>
      <c r="Y36" s="108"/>
      <c r="Z36" s="88"/>
      <c r="AA36" s="79"/>
      <c r="AB36" s="79"/>
      <c r="AC36" s="79">
        <f t="shared" si="8"/>
        <v>0</v>
      </c>
      <c r="AD36" s="86"/>
      <c r="AE36" s="101">
        <f t="shared" si="9"/>
        <v>18</v>
      </c>
    </row>
    <row r="37" spans="1:31" x14ac:dyDescent="0.2">
      <c r="A37" s="94">
        <v>35</v>
      </c>
      <c r="B37" s="83" t="s">
        <v>262</v>
      </c>
      <c r="C37" s="83">
        <v>2005</v>
      </c>
      <c r="D37" s="83" t="s">
        <v>10</v>
      </c>
      <c r="E37" s="83" t="s">
        <v>21</v>
      </c>
      <c r="F37" s="79">
        <v>0</v>
      </c>
      <c r="G37" s="79">
        <v>0</v>
      </c>
      <c r="H37" s="79">
        <v>0</v>
      </c>
      <c r="I37" s="85">
        <v>0</v>
      </c>
      <c r="J37" s="86">
        <v>0</v>
      </c>
      <c r="K37" s="79">
        <v>0</v>
      </c>
      <c r="L37" s="79">
        <v>0</v>
      </c>
      <c r="M37" s="79">
        <v>0</v>
      </c>
      <c r="N37" s="79">
        <v>0</v>
      </c>
      <c r="O37" s="99">
        <v>0</v>
      </c>
      <c r="P37" s="82">
        <v>429</v>
      </c>
      <c r="Q37" s="79">
        <v>187</v>
      </c>
      <c r="R37" s="79">
        <v>686</v>
      </c>
      <c r="S37" s="79">
        <f t="shared" si="6"/>
        <v>1302</v>
      </c>
      <c r="T37" s="100">
        <v>18</v>
      </c>
      <c r="U37" s="83"/>
      <c r="V37" s="83"/>
      <c r="W37" s="83"/>
      <c r="X37" s="79">
        <f t="shared" si="7"/>
        <v>0</v>
      </c>
      <c r="Y37" s="108"/>
      <c r="Z37" s="83"/>
      <c r="AA37" s="83"/>
      <c r="AB37" s="83"/>
      <c r="AC37" s="79">
        <f t="shared" si="8"/>
        <v>0</v>
      </c>
      <c r="AD37" s="86"/>
      <c r="AE37" s="101">
        <f t="shared" si="9"/>
        <v>18</v>
      </c>
    </row>
    <row r="38" spans="1:31" x14ac:dyDescent="0.2">
      <c r="A38" s="94">
        <v>36</v>
      </c>
      <c r="B38" s="87" t="s">
        <v>57</v>
      </c>
      <c r="C38" s="87">
        <v>2005</v>
      </c>
      <c r="D38" s="87" t="s">
        <v>10</v>
      </c>
      <c r="E38" s="87" t="s">
        <v>55</v>
      </c>
      <c r="F38" s="88">
        <v>549</v>
      </c>
      <c r="G38" s="79">
        <v>464</v>
      </c>
      <c r="H38" s="79">
        <v>0</v>
      </c>
      <c r="I38" s="85">
        <f>SUM(F38:H38)</f>
        <v>1013</v>
      </c>
      <c r="J38" s="98">
        <v>1</v>
      </c>
      <c r="K38" s="79">
        <v>516</v>
      </c>
      <c r="L38" s="79">
        <v>506</v>
      </c>
      <c r="M38" s="79">
        <v>307</v>
      </c>
      <c r="N38" s="79">
        <f t="shared" ref="N38:N69" si="10">K38+L38+M38</f>
        <v>1329</v>
      </c>
      <c r="O38" s="99">
        <v>14</v>
      </c>
      <c r="P38" s="82">
        <v>0</v>
      </c>
      <c r="Q38" s="79">
        <v>0</v>
      </c>
      <c r="R38" s="79">
        <v>0</v>
      </c>
      <c r="S38" s="79">
        <f t="shared" si="6"/>
        <v>0</v>
      </c>
      <c r="T38" s="100">
        <v>0</v>
      </c>
      <c r="U38" s="83"/>
      <c r="V38" s="83"/>
      <c r="W38" s="83"/>
      <c r="X38" s="79">
        <f t="shared" si="7"/>
        <v>0</v>
      </c>
      <c r="Y38" s="108"/>
      <c r="Z38" s="83"/>
      <c r="AA38" s="83"/>
      <c r="AB38" s="83"/>
      <c r="AC38" s="79">
        <f t="shared" si="8"/>
        <v>0</v>
      </c>
      <c r="AD38" s="86"/>
      <c r="AE38" s="101">
        <f t="shared" si="9"/>
        <v>15</v>
      </c>
    </row>
    <row r="39" spans="1:31" x14ac:dyDescent="0.2">
      <c r="A39" s="94">
        <v>37</v>
      </c>
      <c r="B39" s="87" t="s">
        <v>54</v>
      </c>
      <c r="C39" s="87">
        <v>2005</v>
      </c>
      <c r="D39" s="87" t="s">
        <v>10</v>
      </c>
      <c r="E39" s="87" t="s">
        <v>55</v>
      </c>
      <c r="F39" s="88">
        <v>505</v>
      </c>
      <c r="G39" s="79">
        <v>561</v>
      </c>
      <c r="H39" s="79">
        <v>0</v>
      </c>
      <c r="I39" s="85">
        <f>SUM(F39:H39)</f>
        <v>1066</v>
      </c>
      <c r="J39" s="98">
        <v>1</v>
      </c>
      <c r="K39" s="79">
        <v>503</v>
      </c>
      <c r="L39" s="79">
        <v>512</v>
      </c>
      <c r="M39" s="79">
        <v>305</v>
      </c>
      <c r="N39" s="79">
        <f t="shared" si="10"/>
        <v>1320</v>
      </c>
      <c r="O39" s="99">
        <v>10</v>
      </c>
      <c r="P39" s="82">
        <v>0</v>
      </c>
      <c r="Q39" s="79">
        <v>0</v>
      </c>
      <c r="R39" s="79">
        <v>0</v>
      </c>
      <c r="S39" s="79">
        <f t="shared" si="6"/>
        <v>0</v>
      </c>
      <c r="T39" s="100">
        <v>0</v>
      </c>
      <c r="U39" s="88"/>
      <c r="V39" s="79"/>
      <c r="W39" s="79"/>
      <c r="X39" s="79">
        <f t="shared" si="7"/>
        <v>0</v>
      </c>
      <c r="Y39" s="108"/>
      <c r="Z39" s="88"/>
      <c r="AA39" s="88"/>
      <c r="AB39" s="88"/>
      <c r="AC39" s="79">
        <f t="shared" si="8"/>
        <v>0</v>
      </c>
      <c r="AD39" s="86"/>
      <c r="AE39" s="101">
        <f t="shared" si="9"/>
        <v>11</v>
      </c>
    </row>
    <row r="40" spans="1:31" x14ac:dyDescent="0.2">
      <c r="A40" s="94">
        <v>38</v>
      </c>
      <c r="B40" s="87" t="s">
        <v>44</v>
      </c>
      <c r="C40" s="87">
        <v>2004</v>
      </c>
      <c r="D40" s="87" t="s">
        <v>10</v>
      </c>
      <c r="E40" s="87" t="s">
        <v>19</v>
      </c>
      <c r="F40" s="88">
        <v>429</v>
      </c>
      <c r="G40" s="79">
        <v>548</v>
      </c>
      <c r="H40" s="79">
        <v>253</v>
      </c>
      <c r="I40" s="85">
        <f>SUM(F40:H40)</f>
        <v>1230</v>
      </c>
      <c r="J40" s="98">
        <v>8</v>
      </c>
      <c r="K40" s="79">
        <v>0</v>
      </c>
      <c r="L40" s="79">
        <v>0</v>
      </c>
      <c r="M40" s="79">
        <v>0</v>
      </c>
      <c r="N40" s="79">
        <f t="shared" si="10"/>
        <v>0</v>
      </c>
      <c r="O40" s="103">
        <v>0</v>
      </c>
      <c r="P40" s="82">
        <v>0</v>
      </c>
      <c r="Q40" s="79">
        <v>0</v>
      </c>
      <c r="R40" s="79">
        <v>0</v>
      </c>
      <c r="S40" s="79">
        <f t="shared" si="6"/>
        <v>0</v>
      </c>
      <c r="T40" s="100">
        <v>0</v>
      </c>
      <c r="U40" s="88"/>
      <c r="V40" s="79"/>
      <c r="W40" s="79"/>
      <c r="X40" s="79">
        <f t="shared" si="7"/>
        <v>0</v>
      </c>
      <c r="Y40" s="108"/>
      <c r="Z40" s="88"/>
      <c r="AA40" s="88"/>
      <c r="AB40" s="88"/>
      <c r="AC40" s="79">
        <f t="shared" si="8"/>
        <v>0</v>
      </c>
      <c r="AD40" s="86"/>
      <c r="AE40" s="101">
        <f t="shared" si="9"/>
        <v>8</v>
      </c>
    </row>
    <row r="41" spans="1:31" x14ac:dyDescent="0.2">
      <c r="A41" s="94">
        <v>39</v>
      </c>
      <c r="B41" s="83" t="s">
        <v>251</v>
      </c>
      <c r="C41" s="83">
        <v>2005</v>
      </c>
      <c r="D41" s="83" t="s">
        <v>10</v>
      </c>
      <c r="E41" s="83" t="s">
        <v>19</v>
      </c>
      <c r="F41" s="79">
        <v>0</v>
      </c>
      <c r="G41" s="79">
        <v>0</v>
      </c>
      <c r="H41" s="79">
        <v>0</v>
      </c>
      <c r="I41" s="85">
        <v>0</v>
      </c>
      <c r="J41" s="86">
        <v>0</v>
      </c>
      <c r="K41" s="79">
        <v>356</v>
      </c>
      <c r="L41" s="79">
        <v>406</v>
      </c>
      <c r="M41" s="79">
        <v>373</v>
      </c>
      <c r="N41" s="79">
        <f t="shared" si="10"/>
        <v>1135</v>
      </c>
      <c r="O41" s="99">
        <v>1</v>
      </c>
      <c r="P41" s="82">
        <v>479</v>
      </c>
      <c r="Q41" s="79">
        <v>464</v>
      </c>
      <c r="R41" s="79">
        <v>132</v>
      </c>
      <c r="S41" s="79">
        <f t="shared" si="6"/>
        <v>1075</v>
      </c>
      <c r="T41" s="100">
        <v>6</v>
      </c>
      <c r="U41" s="83"/>
      <c r="V41" s="83"/>
      <c r="W41" s="83"/>
      <c r="X41" s="79">
        <f t="shared" si="7"/>
        <v>0</v>
      </c>
      <c r="Y41" s="108"/>
      <c r="Z41" s="83"/>
      <c r="AA41" s="83"/>
      <c r="AB41" s="83"/>
      <c r="AC41" s="79">
        <f t="shared" si="8"/>
        <v>0</v>
      </c>
      <c r="AD41" s="86"/>
      <c r="AE41" s="101">
        <f t="shared" si="9"/>
        <v>7</v>
      </c>
    </row>
    <row r="42" spans="1:31" x14ac:dyDescent="0.2">
      <c r="A42" s="94">
        <v>39</v>
      </c>
      <c r="B42" s="87" t="s">
        <v>58</v>
      </c>
      <c r="C42" s="87">
        <v>2005</v>
      </c>
      <c r="D42" s="87" t="s">
        <v>10</v>
      </c>
      <c r="E42" s="87" t="s">
        <v>21</v>
      </c>
      <c r="F42" s="88">
        <v>280</v>
      </c>
      <c r="G42" s="79">
        <v>512</v>
      </c>
      <c r="H42" s="79">
        <v>195</v>
      </c>
      <c r="I42" s="85">
        <f>SUM(F42:H42)</f>
        <v>987</v>
      </c>
      <c r="J42" s="98">
        <v>1</v>
      </c>
      <c r="K42" s="79">
        <v>336</v>
      </c>
      <c r="L42" s="79">
        <v>432</v>
      </c>
      <c r="M42" s="79">
        <v>382</v>
      </c>
      <c r="N42" s="79">
        <f t="shared" si="10"/>
        <v>1150</v>
      </c>
      <c r="O42" s="99">
        <v>6</v>
      </c>
      <c r="P42" s="82">
        <v>0</v>
      </c>
      <c r="Q42" s="79">
        <v>0</v>
      </c>
      <c r="R42" s="79">
        <v>0</v>
      </c>
      <c r="S42" s="79">
        <f t="shared" si="6"/>
        <v>0</v>
      </c>
      <c r="T42" s="100">
        <v>0</v>
      </c>
      <c r="U42" s="88"/>
      <c r="V42" s="79"/>
      <c r="W42" s="79"/>
      <c r="X42" s="79">
        <f t="shared" si="7"/>
        <v>0</v>
      </c>
      <c r="Y42" s="108"/>
      <c r="Z42" s="88"/>
      <c r="AA42" s="88"/>
      <c r="AB42" s="88"/>
      <c r="AC42" s="79">
        <f t="shared" si="8"/>
        <v>0</v>
      </c>
      <c r="AD42" s="86"/>
      <c r="AE42" s="101">
        <f t="shared" si="9"/>
        <v>7</v>
      </c>
    </row>
    <row r="43" spans="1:31" x14ac:dyDescent="0.2">
      <c r="A43" s="94">
        <v>39</v>
      </c>
      <c r="B43" s="87" t="s">
        <v>45</v>
      </c>
      <c r="C43" s="87">
        <v>2004</v>
      </c>
      <c r="D43" s="87" t="s">
        <v>10</v>
      </c>
      <c r="E43" s="87" t="s">
        <v>38</v>
      </c>
      <c r="F43" s="88">
        <v>264</v>
      </c>
      <c r="G43" s="79">
        <v>609</v>
      </c>
      <c r="H43" s="79">
        <v>342</v>
      </c>
      <c r="I43" s="85">
        <f>SUM(F43:H43)</f>
        <v>1215</v>
      </c>
      <c r="J43" s="98">
        <v>6</v>
      </c>
      <c r="K43" s="79">
        <v>374</v>
      </c>
      <c r="L43" s="79">
        <v>335</v>
      </c>
      <c r="M43" s="79">
        <v>305</v>
      </c>
      <c r="N43" s="79">
        <f t="shared" si="10"/>
        <v>1014</v>
      </c>
      <c r="O43" s="99">
        <v>1</v>
      </c>
      <c r="P43" s="82">
        <v>0</v>
      </c>
      <c r="Q43" s="79">
        <v>0</v>
      </c>
      <c r="R43" s="79">
        <v>0</v>
      </c>
      <c r="S43" s="79">
        <f t="shared" si="6"/>
        <v>0</v>
      </c>
      <c r="T43" s="100">
        <v>0</v>
      </c>
      <c r="U43" s="83"/>
      <c r="V43" s="83"/>
      <c r="W43" s="83"/>
      <c r="X43" s="79">
        <f t="shared" si="7"/>
        <v>0</v>
      </c>
      <c r="Y43" s="108"/>
      <c r="Z43" s="83"/>
      <c r="AA43" s="83"/>
      <c r="AB43" s="83"/>
      <c r="AC43" s="79">
        <f t="shared" si="8"/>
        <v>0</v>
      </c>
      <c r="AD43" s="86"/>
      <c r="AE43" s="101">
        <f t="shared" si="9"/>
        <v>7</v>
      </c>
    </row>
    <row r="44" spans="1:31" x14ac:dyDescent="0.2">
      <c r="A44" s="94">
        <v>42</v>
      </c>
      <c r="B44" s="87" t="s">
        <v>84</v>
      </c>
      <c r="C44" s="87">
        <v>2005</v>
      </c>
      <c r="D44" s="87" t="s">
        <v>10</v>
      </c>
      <c r="E44" s="87" t="s">
        <v>21</v>
      </c>
      <c r="F44" s="88">
        <v>317</v>
      </c>
      <c r="G44" s="79">
        <v>0</v>
      </c>
      <c r="H44" s="79">
        <v>143</v>
      </c>
      <c r="I44" s="85">
        <f>SUM(F44:H44)</f>
        <v>460</v>
      </c>
      <c r="J44" s="98">
        <v>1</v>
      </c>
      <c r="K44" s="79">
        <v>249</v>
      </c>
      <c r="L44" s="79">
        <v>280</v>
      </c>
      <c r="M44" s="79">
        <v>252</v>
      </c>
      <c r="N44" s="79">
        <f t="shared" si="10"/>
        <v>781</v>
      </c>
      <c r="O44" s="99">
        <v>1</v>
      </c>
      <c r="P44" s="82">
        <v>278</v>
      </c>
      <c r="Q44" s="79">
        <v>464</v>
      </c>
      <c r="R44" s="79">
        <v>309</v>
      </c>
      <c r="S44" s="79">
        <f t="shared" si="6"/>
        <v>1051</v>
      </c>
      <c r="T44" s="100">
        <v>4</v>
      </c>
      <c r="U44" s="83"/>
      <c r="V44" s="83"/>
      <c r="W44" s="83"/>
      <c r="X44" s="79">
        <f t="shared" si="7"/>
        <v>0</v>
      </c>
      <c r="Y44" s="108"/>
      <c r="Z44" s="88"/>
      <c r="AA44" s="79"/>
      <c r="AB44" s="79"/>
      <c r="AC44" s="79">
        <f t="shared" si="8"/>
        <v>0</v>
      </c>
      <c r="AD44" s="86"/>
      <c r="AE44" s="101">
        <f t="shared" si="9"/>
        <v>6</v>
      </c>
    </row>
    <row r="45" spans="1:31" x14ac:dyDescent="0.2">
      <c r="A45" s="94">
        <v>43</v>
      </c>
      <c r="B45" s="83" t="s">
        <v>250</v>
      </c>
      <c r="C45" s="83">
        <v>2005</v>
      </c>
      <c r="D45" s="83" t="s">
        <v>10</v>
      </c>
      <c r="E45" s="83" t="s">
        <v>55</v>
      </c>
      <c r="F45" s="79">
        <v>0</v>
      </c>
      <c r="G45" s="79">
        <v>0</v>
      </c>
      <c r="H45" s="79">
        <v>0</v>
      </c>
      <c r="I45" s="85">
        <v>0</v>
      </c>
      <c r="J45" s="86">
        <v>0</v>
      </c>
      <c r="K45" s="79">
        <v>393</v>
      </c>
      <c r="L45" s="79">
        <v>360</v>
      </c>
      <c r="M45" s="79">
        <v>396</v>
      </c>
      <c r="N45" s="79">
        <f t="shared" si="10"/>
        <v>1149</v>
      </c>
      <c r="O45" s="99">
        <v>4</v>
      </c>
      <c r="P45" s="82">
        <v>0</v>
      </c>
      <c r="Q45" s="79">
        <v>0</v>
      </c>
      <c r="R45" s="79">
        <v>0</v>
      </c>
      <c r="S45" s="79">
        <f t="shared" si="6"/>
        <v>0</v>
      </c>
      <c r="T45" s="100">
        <v>0</v>
      </c>
      <c r="U45" s="83"/>
      <c r="V45" s="83"/>
      <c r="W45" s="83"/>
      <c r="X45" s="79">
        <f t="shared" si="7"/>
        <v>0</v>
      </c>
      <c r="Y45" s="108"/>
      <c r="Z45" s="83"/>
      <c r="AA45" s="83"/>
      <c r="AB45" s="83"/>
      <c r="AC45" s="79">
        <f t="shared" si="8"/>
        <v>0</v>
      </c>
      <c r="AD45" s="86"/>
      <c r="AE45" s="101">
        <f t="shared" si="9"/>
        <v>4</v>
      </c>
    </row>
    <row r="46" spans="1:31" x14ac:dyDescent="0.2">
      <c r="A46" s="94">
        <v>44</v>
      </c>
      <c r="B46" s="83" t="s">
        <v>257</v>
      </c>
      <c r="C46" s="83">
        <v>2005</v>
      </c>
      <c r="D46" s="83" t="s">
        <v>10</v>
      </c>
      <c r="E46" s="83" t="s">
        <v>14</v>
      </c>
      <c r="F46" s="79">
        <v>0</v>
      </c>
      <c r="G46" s="79">
        <v>0</v>
      </c>
      <c r="H46" s="79">
        <v>0</v>
      </c>
      <c r="I46" s="85">
        <v>0</v>
      </c>
      <c r="J46" s="86">
        <v>0</v>
      </c>
      <c r="K46" s="79">
        <v>0</v>
      </c>
      <c r="L46" s="79">
        <v>264</v>
      </c>
      <c r="M46" s="79">
        <v>374</v>
      </c>
      <c r="N46" s="79">
        <f t="shared" si="10"/>
        <v>638</v>
      </c>
      <c r="O46" s="99">
        <v>1</v>
      </c>
      <c r="P46" s="82">
        <v>390</v>
      </c>
      <c r="Q46" s="79">
        <v>609</v>
      </c>
      <c r="R46" s="79">
        <v>0</v>
      </c>
      <c r="S46" s="79">
        <f t="shared" si="6"/>
        <v>999</v>
      </c>
      <c r="T46" s="100">
        <v>2</v>
      </c>
      <c r="U46" s="83"/>
      <c r="V46" s="83"/>
      <c r="W46" s="83"/>
      <c r="X46" s="79">
        <f t="shared" si="7"/>
        <v>0</v>
      </c>
      <c r="Y46" s="108"/>
      <c r="Z46" s="83"/>
      <c r="AA46" s="83"/>
      <c r="AB46" s="83"/>
      <c r="AC46" s="79">
        <f t="shared" si="8"/>
        <v>0</v>
      </c>
      <c r="AD46" s="86"/>
      <c r="AE46" s="101">
        <f t="shared" si="9"/>
        <v>3</v>
      </c>
    </row>
    <row r="47" spans="1:31" x14ac:dyDescent="0.2">
      <c r="A47" s="94">
        <v>44</v>
      </c>
      <c r="B47" s="87" t="s">
        <v>47</v>
      </c>
      <c r="C47" s="87">
        <v>2004</v>
      </c>
      <c r="D47" s="87" t="s">
        <v>10</v>
      </c>
      <c r="E47" s="87" t="s">
        <v>136</v>
      </c>
      <c r="F47" s="88">
        <v>352</v>
      </c>
      <c r="G47" s="79">
        <v>561</v>
      </c>
      <c r="H47" s="79">
        <v>288</v>
      </c>
      <c r="I47" s="85">
        <f t="shared" ref="I47:I65" si="11">SUM(F47:H47)</f>
        <v>1201</v>
      </c>
      <c r="J47" s="98">
        <v>2</v>
      </c>
      <c r="K47" s="79">
        <v>323</v>
      </c>
      <c r="L47" s="79">
        <v>548</v>
      </c>
      <c r="M47" s="79">
        <v>0</v>
      </c>
      <c r="N47" s="79">
        <f t="shared" si="10"/>
        <v>871</v>
      </c>
      <c r="O47" s="99">
        <v>1</v>
      </c>
      <c r="P47" s="82">
        <v>0</v>
      </c>
      <c r="Q47" s="79">
        <v>0</v>
      </c>
      <c r="R47" s="79">
        <v>0</v>
      </c>
      <c r="S47" s="79">
        <f t="shared" si="6"/>
        <v>0</v>
      </c>
      <c r="T47" s="100">
        <v>0</v>
      </c>
      <c r="U47" s="83"/>
      <c r="V47" s="83"/>
      <c r="W47" s="83"/>
      <c r="X47" s="79">
        <f t="shared" si="7"/>
        <v>0</v>
      </c>
      <c r="Y47" s="108"/>
      <c r="Z47" s="83"/>
      <c r="AA47" s="83"/>
      <c r="AB47" s="83"/>
      <c r="AC47" s="79">
        <f t="shared" si="8"/>
        <v>0</v>
      </c>
      <c r="AD47" s="86"/>
      <c r="AE47" s="101">
        <f t="shared" si="9"/>
        <v>3</v>
      </c>
    </row>
    <row r="48" spans="1:31" x14ac:dyDescent="0.2">
      <c r="A48" s="94">
        <v>44</v>
      </c>
      <c r="B48" s="87" t="s">
        <v>77</v>
      </c>
      <c r="C48" s="87">
        <v>2005</v>
      </c>
      <c r="D48" s="87" t="s">
        <v>10</v>
      </c>
      <c r="E48" s="87" t="s">
        <v>19</v>
      </c>
      <c r="F48" s="88">
        <v>458</v>
      </c>
      <c r="G48" s="79">
        <v>0</v>
      </c>
      <c r="H48" s="79">
        <v>135</v>
      </c>
      <c r="I48" s="85">
        <f t="shared" si="11"/>
        <v>593</v>
      </c>
      <c r="J48" s="98">
        <v>1</v>
      </c>
      <c r="K48" s="79">
        <v>417</v>
      </c>
      <c r="L48" s="79">
        <v>464</v>
      </c>
      <c r="M48" s="79">
        <v>212</v>
      </c>
      <c r="N48" s="79">
        <f t="shared" si="10"/>
        <v>1093</v>
      </c>
      <c r="O48" s="99">
        <v>1</v>
      </c>
      <c r="P48" s="82">
        <v>0</v>
      </c>
      <c r="Q48" s="79">
        <v>464</v>
      </c>
      <c r="R48" s="79">
        <v>136</v>
      </c>
      <c r="S48" s="79">
        <f t="shared" si="6"/>
        <v>600</v>
      </c>
      <c r="T48" s="100">
        <v>1</v>
      </c>
      <c r="U48" s="83"/>
      <c r="V48" s="83"/>
      <c r="W48" s="83"/>
      <c r="X48" s="79">
        <f t="shared" si="7"/>
        <v>0</v>
      </c>
      <c r="Y48" s="108"/>
      <c r="Z48" s="83"/>
      <c r="AA48" s="83"/>
      <c r="AB48" s="83"/>
      <c r="AC48" s="79">
        <f t="shared" si="8"/>
        <v>0</v>
      </c>
      <c r="AD48" s="86"/>
      <c r="AE48" s="101">
        <f t="shared" si="9"/>
        <v>3</v>
      </c>
    </row>
    <row r="49" spans="1:31" ht="15" customHeight="1" x14ac:dyDescent="0.2">
      <c r="A49" s="94">
        <v>44</v>
      </c>
      <c r="B49" s="87" t="s">
        <v>91</v>
      </c>
      <c r="C49" s="87">
        <v>2004</v>
      </c>
      <c r="D49" s="87" t="s">
        <v>10</v>
      </c>
      <c r="E49" s="87" t="s">
        <v>14</v>
      </c>
      <c r="F49" s="88">
        <v>370</v>
      </c>
      <c r="G49" s="79">
        <v>0</v>
      </c>
      <c r="H49" s="79">
        <v>0</v>
      </c>
      <c r="I49" s="85">
        <f t="shared" si="11"/>
        <v>370</v>
      </c>
      <c r="J49" s="98">
        <v>1</v>
      </c>
      <c r="K49" s="79">
        <v>207</v>
      </c>
      <c r="L49" s="79">
        <v>467</v>
      </c>
      <c r="M49" s="79">
        <v>232</v>
      </c>
      <c r="N49" s="79">
        <f t="shared" si="10"/>
        <v>906</v>
      </c>
      <c r="O49" s="99">
        <v>1</v>
      </c>
      <c r="P49" s="82">
        <v>288</v>
      </c>
      <c r="Q49" s="79">
        <v>0</v>
      </c>
      <c r="R49" s="79">
        <v>71</v>
      </c>
      <c r="S49" s="79">
        <f t="shared" si="6"/>
        <v>359</v>
      </c>
      <c r="T49" s="100">
        <v>1</v>
      </c>
      <c r="U49" s="83"/>
      <c r="V49" s="83"/>
      <c r="W49" s="83"/>
      <c r="X49" s="79">
        <f t="shared" si="7"/>
        <v>0</v>
      </c>
      <c r="Y49" s="108"/>
      <c r="Z49" s="83"/>
      <c r="AA49" s="83"/>
      <c r="AB49" s="83"/>
      <c r="AC49" s="79">
        <f t="shared" si="8"/>
        <v>0</v>
      </c>
      <c r="AD49" s="86"/>
      <c r="AE49" s="101">
        <f t="shared" si="9"/>
        <v>3</v>
      </c>
    </row>
    <row r="50" spans="1:31" x14ac:dyDescent="0.2">
      <c r="A50" s="94">
        <v>44</v>
      </c>
      <c r="B50" s="87" t="s">
        <v>98</v>
      </c>
      <c r="C50" s="87">
        <v>2005</v>
      </c>
      <c r="D50" s="87" t="s">
        <v>10</v>
      </c>
      <c r="E50" s="87" t="s">
        <v>14</v>
      </c>
      <c r="F50" s="88">
        <v>309</v>
      </c>
      <c r="G50" s="79">
        <v>0</v>
      </c>
      <c r="H50" s="79">
        <v>0</v>
      </c>
      <c r="I50" s="85">
        <f t="shared" si="11"/>
        <v>309</v>
      </c>
      <c r="J50" s="98">
        <v>1</v>
      </c>
      <c r="K50" s="79">
        <v>205</v>
      </c>
      <c r="L50" s="79">
        <v>366</v>
      </c>
      <c r="M50" s="79">
        <v>252</v>
      </c>
      <c r="N50" s="79">
        <f t="shared" si="10"/>
        <v>823</v>
      </c>
      <c r="O50" s="99">
        <v>1</v>
      </c>
      <c r="P50" s="82">
        <v>340</v>
      </c>
      <c r="Q50" s="79">
        <v>0</v>
      </c>
      <c r="R50" s="79">
        <v>126</v>
      </c>
      <c r="S50" s="79">
        <f t="shared" si="6"/>
        <v>466</v>
      </c>
      <c r="T50" s="100">
        <v>1</v>
      </c>
      <c r="U50" s="83"/>
      <c r="V50" s="83"/>
      <c r="W50" s="83"/>
      <c r="X50" s="79">
        <f t="shared" si="7"/>
        <v>0</v>
      </c>
      <c r="Y50" s="108"/>
      <c r="Z50" s="83"/>
      <c r="AA50" s="83"/>
      <c r="AB50" s="83"/>
      <c r="AC50" s="79">
        <f t="shared" si="8"/>
        <v>0</v>
      </c>
      <c r="AD50" s="86"/>
      <c r="AE50" s="101">
        <f t="shared" si="9"/>
        <v>3</v>
      </c>
    </row>
    <row r="51" spans="1:31" x14ac:dyDescent="0.2">
      <c r="A51" s="94">
        <v>44</v>
      </c>
      <c r="B51" s="87" t="s">
        <v>83</v>
      </c>
      <c r="C51" s="87">
        <v>2004</v>
      </c>
      <c r="D51" s="87" t="s">
        <v>10</v>
      </c>
      <c r="E51" s="87" t="s">
        <v>55</v>
      </c>
      <c r="F51" s="88">
        <v>480</v>
      </c>
      <c r="G51" s="79">
        <v>0</v>
      </c>
      <c r="H51" s="79">
        <v>0</v>
      </c>
      <c r="I51" s="85">
        <f t="shared" si="11"/>
        <v>480</v>
      </c>
      <c r="J51" s="98">
        <v>1</v>
      </c>
      <c r="K51" s="79">
        <v>533</v>
      </c>
      <c r="L51" s="79">
        <v>0</v>
      </c>
      <c r="M51" s="79">
        <v>0</v>
      </c>
      <c r="N51" s="79">
        <f t="shared" si="10"/>
        <v>533</v>
      </c>
      <c r="O51" s="99">
        <v>1</v>
      </c>
      <c r="P51" s="82">
        <v>476</v>
      </c>
      <c r="Q51" s="79">
        <v>0</v>
      </c>
      <c r="R51" s="79">
        <v>0</v>
      </c>
      <c r="S51" s="79">
        <f t="shared" si="6"/>
        <v>476</v>
      </c>
      <c r="T51" s="100">
        <v>1</v>
      </c>
      <c r="U51" s="83"/>
      <c r="V51" s="83"/>
      <c r="W51" s="83"/>
      <c r="X51" s="79">
        <f t="shared" si="7"/>
        <v>0</v>
      </c>
      <c r="Y51" s="108"/>
      <c r="Z51" s="83"/>
      <c r="AA51" s="83"/>
      <c r="AB51" s="83"/>
      <c r="AC51" s="79">
        <f t="shared" si="8"/>
        <v>0</v>
      </c>
      <c r="AD51" s="86"/>
      <c r="AE51" s="101">
        <f t="shared" si="9"/>
        <v>3</v>
      </c>
    </row>
    <row r="52" spans="1:31" x14ac:dyDescent="0.2">
      <c r="A52" s="94">
        <v>44</v>
      </c>
      <c r="B52" s="87" t="s">
        <v>68</v>
      </c>
      <c r="C52" s="87">
        <v>2004</v>
      </c>
      <c r="D52" s="87" t="s">
        <v>10</v>
      </c>
      <c r="E52" s="87" t="s">
        <v>69</v>
      </c>
      <c r="F52" s="88">
        <v>750</v>
      </c>
      <c r="G52" s="79">
        <v>0</v>
      </c>
      <c r="H52" s="79">
        <v>0</v>
      </c>
      <c r="I52" s="85">
        <f t="shared" si="11"/>
        <v>750</v>
      </c>
      <c r="J52" s="98">
        <v>1</v>
      </c>
      <c r="K52" s="79">
        <v>821</v>
      </c>
      <c r="L52" s="79">
        <v>0</v>
      </c>
      <c r="M52" s="79">
        <v>0</v>
      </c>
      <c r="N52" s="79">
        <f t="shared" si="10"/>
        <v>821</v>
      </c>
      <c r="O52" s="99">
        <v>1</v>
      </c>
      <c r="P52" s="82">
        <v>832</v>
      </c>
      <c r="Q52" s="79">
        <v>0</v>
      </c>
      <c r="R52" s="79">
        <v>0</v>
      </c>
      <c r="S52" s="79">
        <f t="shared" si="6"/>
        <v>832</v>
      </c>
      <c r="T52" s="100">
        <v>1</v>
      </c>
      <c r="U52" s="83"/>
      <c r="V52" s="83"/>
      <c r="W52" s="83"/>
      <c r="X52" s="79">
        <f t="shared" si="7"/>
        <v>0</v>
      </c>
      <c r="Y52" s="108"/>
      <c r="Z52" s="83"/>
      <c r="AA52" s="83"/>
      <c r="AB52" s="83"/>
      <c r="AC52" s="79">
        <f t="shared" si="8"/>
        <v>0</v>
      </c>
      <c r="AD52" s="86"/>
      <c r="AE52" s="101">
        <f t="shared" si="9"/>
        <v>3</v>
      </c>
    </row>
    <row r="53" spans="1:31" x14ac:dyDescent="0.2">
      <c r="A53" s="94">
        <v>51</v>
      </c>
      <c r="B53" s="87" t="s">
        <v>94</v>
      </c>
      <c r="C53" s="87">
        <v>2005</v>
      </c>
      <c r="D53" s="87" t="s">
        <v>10</v>
      </c>
      <c r="E53" s="87" t="s">
        <v>76</v>
      </c>
      <c r="F53" s="88">
        <v>363</v>
      </c>
      <c r="G53" s="79">
        <v>0</v>
      </c>
      <c r="H53" s="79">
        <v>0</v>
      </c>
      <c r="I53" s="85">
        <f t="shared" si="11"/>
        <v>363</v>
      </c>
      <c r="J53" s="98">
        <v>1</v>
      </c>
      <c r="K53" s="79">
        <v>414</v>
      </c>
      <c r="L53" s="79">
        <v>0</v>
      </c>
      <c r="M53" s="79">
        <v>0</v>
      </c>
      <c r="N53" s="79">
        <f t="shared" si="10"/>
        <v>414</v>
      </c>
      <c r="O53" s="99">
        <v>1</v>
      </c>
      <c r="P53" s="84">
        <v>0</v>
      </c>
      <c r="Q53" s="79">
        <v>0</v>
      </c>
      <c r="R53" s="79">
        <v>0</v>
      </c>
      <c r="S53" s="79">
        <f t="shared" si="6"/>
        <v>0</v>
      </c>
      <c r="T53" s="100">
        <v>0</v>
      </c>
      <c r="U53" s="88"/>
      <c r="V53" s="79"/>
      <c r="W53" s="79"/>
      <c r="X53" s="79">
        <f t="shared" si="7"/>
        <v>0</v>
      </c>
      <c r="Y53" s="108"/>
      <c r="Z53" s="88"/>
      <c r="AA53" s="88"/>
      <c r="AB53" s="88"/>
      <c r="AC53" s="79">
        <f t="shared" si="8"/>
        <v>0</v>
      </c>
      <c r="AD53" s="86"/>
      <c r="AE53" s="101">
        <f t="shared" si="9"/>
        <v>2</v>
      </c>
    </row>
    <row r="54" spans="1:31" x14ac:dyDescent="0.2">
      <c r="A54" s="94">
        <v>51</v>
      </c>
      <c r="B54" s="87" t="s">
        <v>99</v>
      </c>
      <c r="C54" s="87">
        <v>2005</v>
      </c>
      <c r="D54" s="87" t="s">
        <v>10</v>
      </c>
      <c r="E54" s="87" t="s">
        <v>21</v>
      </c>
      <c r="F54" s="88">
        <v>0</v>
      </c>
      <c r="G54" s="79">
        <v>0</v>
      </c>
      <c r="H54" s="79">
        <v>142</v>
      </c>
      <c r="I54" s="85">
        <f t="shared" si="11"/>
        <v>142</v>
      </c>
      <c r="J54" s="98">
        <v>1</v>
      </c>
      <c r="K54" s="79">
        <v>0</v>
      </c>
      <c r="L54" s="79">
        <v>0</v>
      </c>
      <c r="M54" s="79">
        <v>185</v>
      </c>
      <c r="N54" s="79">
        <f t="shared" si="10"/>
        <v>185</v>
      </c>
      <c r="O54" s="99">
        <v>1</v>
      </c>
      <c r="P54" s="84">
        <v>0</v>
      </c>
      <c r="Q54" s="79">
        <v>0</v>
      </c>
      <c r="R54" s="79">
        <v>0</v>
      </c>
      <c r="S54" s="79">
        <f t="shared" si="6"/>
        <v>0</v>
      </c>
      <c r="T54" s="100">
        <v>0</v>
      </c>
      <c r="U54" s="88"/>
      <c r="V54" s="79"/>
      <c r="W54" s="79"/>
      <c r="X54" s="79">
        <f t="shared" si="7"/>
        <v>0</v>
      </c>
      <c r="Y54" s="108"/>
      <c r="Z54" s="88"/>
      <c r="AA54" s="88"/>
      <c r="AB54" s="88"/>
      <c r="AC54" s="79">
        <f t="shared" si="8"/>
        <v>0</v>
      </c>
      <c r="AD54" s="86"/>
      <c r="AE54" s="101">
        <f t="shared" si="9"/>
        <v>2</v>
      </c>
    </row>
    <row r="55" spans="1:31" x14ac:dyDescent="0.2">
      <c r="A55" s="94">
        <v>51</v>
      </c>
      <c r="B55" s="87" t="s">
        <v>74</v>
      </c>
      <c r="C55" s="87">
        <v>2005</v>
      </c>
      <c r="D55" s="87" t="s">
        <v>10</v>
      </c>
      <c r="E55" s="87" t="s">
        <v>25</v>
      </c>
      <c r="F55" s="88">
        <v>444</v>
      </c>
      <c r="G55" s="79">
        <v>0</v>
      </c>
      <c r="H55" s="79">
        <v>205</v>
      </c>
      <c r="I55" s="85">
        <f t="shared" si="11"/>
        <v>649</v>
      </c>
      <c r="J55" s="98">
        <v>1</v>
      </c>
      <c r="K55" s="79">
        <v>0</v>
      </c>
      <c r="L55" s="79">
        <v>0</v>
      </c>
      <c r="M55" s="79">
        <v>0</v>
      </c>
      <c r="N55" s="79">
        <f t="shared" si="10"/>
        <v>0</v>
      </c>
      <c r="O55" s="99">
        <v>0</v>
      </c>
      <c r="P55" s="84">
        <v>533</v>
      </c>
      <c r="Q55" s="79">
        <v>0</v>
      </c>
      <c r="R55" s="79">
        <v>85</v>
      </c>
      <c r="S55" s="79">
        <f t="shared" si="6"/>
        <v>618</v>
      </c>
      <c r="T55" s="100">
        <v>1</v>
      </c>
      <c r="U55" s="83"/>
      <c r="V55" s="83"/>
      <c r="W55" s="83"/>
      <c r="X55" s="79">
        <f t="shared" si="7"/>
        <v>0</v>
      </c>
      <c r="Y55" s="108"/>
      <c r="Z55" s="88"/>
      <c r="AA55" s="88"/>
      <c r="AB55" s="88"/>
      <c r="AC55" s="79">
        <f t="shared" si="8"/>
        <v>0</v>
      </c>
      <c r="AD55" s="86"/>
      <c r="AE55" s="101">
        <f t="shared" si="9"/>
        <v>2</v>
      </c>
    </row>
    <row r="56" spans="1:31" x14ac:dyDescent="0.2">
      <c r="A56" s="94">
        <v>51</v>
      </c>
      <c r="B56" s="83" t="s">
        <v>51</v>
      </c>
      <c r="C56" s="83">
        <v>2005</v>
      </c>
      <c r="D56" s="83" t="s">
        <v>10</v>
      </c>
      <c r="E56" s="83" t="s">
        <v>136</v>
      </c>
      <c r="F56" s="79">
        <v>0</v>
      </c>
      <c r="G56" s="79">
        <v>706</v>
      </c>
      <c r="H56" s="79">
        <v>416</v>
      </c>
      <c r="I56" s="85">
        <f t="shared" si="11"/>
        <v>1122</v>
      </c>
      <c r="J56" s="98">
        <v>1</v>
      </c>
      <c r="K56" s="79">
        <v>0</v>
      </c>
      <c r="L56" s="79">
        <v>512</v>
      </c>
      <c r="M56" s="79">
        <v>364</v>
      </c>
      <c r="N56" s="79">
        <f t="shared" si="10"/>
        <v>876</v>
      </c>
      <c r="O56" s="99">
        <v>1</v>
      </c>
      <c r="P56" s="82">
        <v>0</v>
      </c>
      <c r="Q56" s="79">
        <v>0</v>
      </c>
      <c r="R56" s="79">
        <v>0</v>
      </c>
      <c r="S56" s="79">
        <f t="shared" si="6"/>
        <v>0</v>
      </c>
      <c r="T56" s="100">
        <v>0</v>
      </c>
      <c r="U56" s="83"/>
      <c r="V56" s="83"/>
      <c r="W56" s="83"/>
      <c r="X56" s="79">
        <f t="shared" si="7"/>
        <v>0</v>
      </c>
      <c r="Y56" s="108"/>
      <c r="Z56" s="83"/>
      <c r="AA56" s="83"/>
      <c r="AB56" s="83"/>
      <c r="AC56" s="79">
        <f t="shared" si="8"/>
        <v>0</v>
      </c>
      <c r="AD56" s="86"/>
      <c r="AE56" s="101">
        <f t="shared" si="9"/>
        <v>2</v>
      </c>
    </row>
    <row r="57" spans="1:31" x14ac:dyDescent="0.2">
      <c r="A57" s="94">
        <v>51</v>
      </c>
      <c r="B57" s="87" t="s">
        <v>87</v>
      </c>
      <c r="C57" s="87">
        <v>2004</v>
      </c>
      <c r="D57" s="87" t="s">
        <v>10</v>
      </c>
      <c r="E57" s="87" t="s">
        <v>76</v>
      </c>
      <c r="F57" s="88">
        <v>410</v>
      </c>
      <c r="G57" s="79"/>
      <c r="H57" s="79">
        <v>0</v>
      </c>
      <c r="I57" s="85">
        <f t="shared" si="11"/>
        <v>410</v>
      </c>
      <c r="J57" s="98">
        <v>1</v>
      </c>
      <c r="K57" s="79">
        <v>0</v>
      </c>
      <c r="L57" s="79">
        <v>277</v>
      </c>
      <c r="M57" s="79">
        <v>500</v>
      </c>
      <c r="N57" s="79">
        <f t="shared" si="10"/>
        <v>777</v>
      </c>
      <c r="O57" s="99">
        <v>1</v>
      </c>
      <c r="P57" s="84">
        <v>0</v>
      </c>
      <c r="Q57" s="79">
        <v>0</v>
      </c>
      <c r="R57" s="79">
        <v>0</v>
      </c>
      <c r="S57" s="79">
        <f t="shared" si="6"/>
        <v>0</v>
      </c>
      <c r="T57" s="100">
        <v>0</v>
      </c>
      <c r="U57" s="83"/>
      <c r="V57" s="83"/>
      <c r="W57" s="83"/>
      <c r="X57" s="79">
        <f t="shared" si="7"/>
        <v>0</v>
      </c>
      <c r="Y57" s="108"/>
      <c r="Z57" s="83"/>
      <c r="AA57" s="83"/>
      <c r="AB57" s="83"/>
      <c r="AC57" s="79">
        <f t="shared" si="8"/>
        <v>0</v>
      </c>
      <c r="AD57" s="86"/>
      <c r="AE57" s="101">
        <f t="shared" si="9"/>
        <v>2</v>
      </c>
    </row>
    <row r="58" spans="1:31" x14ac:dyDescent="0.2">
      <c r="A58" s="94">
        <v>51</v>
      </c>
      <c r="B58" s="87" t="s">
        <v>85</v>
      </c>
      <c r="C58" s="87">
        <v>2004</v>
      </c>
      <c r="D58" s="87" t="s">
        <v>10</v>
      </c>
      <c r="E58" s="87" t="s">
        <v>27</v>
      </c>
      <c r="F58" s="88">
        <v>82</v>
      </c>
      <c r="G58" s="79"/>
      <c r="H58" s="79">
        <v>346</v>
      </c>
      <c r="I58" s="85">
        <f t="shared" si="11"/>
        <v>428</v>
      </c>
      <c r="J58" s="98">
        <v>1</v>
      </c>
      <c r="K58" s="79">
        <v>0</v>
      </c>
      <c r="L58" s="79">
        <v>0</v>
      </c>
      <c r="M58" s="79">
        <v>508</v>
      </c>
      <c r="N58" s="79">
        <f t="shared" si="10"/>
        <v>508</v>
      </c>
      <c r="O58" s="99">
        <v>1</v>
      </c>
      <c r="P58" s="82">
        <v>0</v>
      </c>
      <c r="Q58" s="79">
        <v>0</v>
      </c>
      <c r="R58" s="79">
        <v>0</v>
      </c>
      <c r="S58" s="79">
        <f t="shared" si="6"/>
        <v>0</v>
      </c>
      <c r="T58" s="100">
        <v>0</v>
      </c>
      <c r="U58" s="83"/>
      <c r="V58" s="83"/>
      <c r="W58" s="83"/>
      <c r="X58" s="79">
        <f t="shared" si="7"/>
        <v>0</v>
      </c>
      <c r="Y58" s="108"/>
      <c r="Z58" s="83"/>
      <c r="AA58" s="83"/>
      <c r="AB58" s="83"/>
      <c r="AC58" s="79">
        <f t="shared" si="8"/>
        <v>0</v>
      </c>
      <c r="AD58" s="86"/>
      <c r="AE58" s="101">
        <f t="shared" si="9"/>
        <v>2</v>
      </c>
    </row>
    <row r="59" spans="1:31" x14ac:dyDescent="0.2">
      <c r="A59" s="94">
        <v>51</v>
      </c>
      <c r="B59" s="87" t="s">
        <v>75</v>
      </c>
      <c r="C59" s="87">
        <v>2005</v>
      </c>
      <c r="D59" s="87" t="s">
        <v>10</v>
      </c>
      <c r="E59" s="87" t="s">
        <v>76</v>
      </c>
      <c r="F59" s="88">
        <v>646</v>
      </c>
      <c r="G59" s="79">
        <v>0</v>
      </c>
      <c r="H59" s="79">
        <v>0</v>
      </c>
      <c r="I59" s="85">
        <f t="shared" si="11"/>
        <v>646</v>
      </c>
      <c r="J59" s="98">
        <v>1</v>
      </c>
      <c r="K59" s="79">
        <v>673</v>
      </c>
      <c r="L59" s="79">
        <v>372</v>
      </c>
      <c r="M59" s="79">
        <v>0</v>
      </c>
      <c r="N59" s="79">
        <f t="shared" si="10"/>
        <v>1045</v>
      </c>
      <c r="O59" s="99">
        <v>1</v>
      </c>
      <c r="P59" s="82">
        <v>0</v>
      </c>
      <c r="Q59" s="79">
        <v>0</v>
      </c>
      <c r="R59" s="79">
        <v>0</v>
      </c>
      <c r="S59" s="79">
        <f t="shared" si="6"/>
        <v>0</v>
      </c>
      <c r="T59" s="100">
        <v>0</v>
      </c>
      <c r="U59" s="83"/>
      <c r="V59" s="83"/>
      <c r="W59" s="83"/>
      <c r="X59" s="79">
        <f t="shared" si="7"/>
        <v>0</v>
      </c>
      <c r="Y59" s="108"/>
      <c r="Z59" s="83"/>
      <c r="AA59" s="83"/>
      <c r="AB59" s="83"/>
      <c r="AC59" s="79">
        <f t="shared" si="8"/>
        <v>0</v>
      </c>
      <c r="AD59" s="86"/>
      <c r="AE59" s="101">
        <f t="shared" si="9"/>
        <v>2</v>
      </c>
    </row>
    <row r="60" spans="1:31" x14ac:dyDescent="0.2">
      <c r="A60" s="94">
        <v>51</v>
      </c>
      <c r="B60" s="87" t="s">
        <v>90</v>
      </c>
      <c r="C60" s="87">
        <v>2005</v>
      </c>
      <c r="D60" s="87" t="s">
        <v>10</v>
      </c>
      <c r="E60" s="87" t="s">
        <v>25</v>
      </c>
      <c r="F60" s="88">
        <v>241</v>
      </c>
      <c r="G60" s="79">
        <v>0</v>
      </c>
      <c r="H60" s="79">
        <v>135</v>
      </c>
      <c r="I60" s="85">
        <f t="shared" si="11"/>
        <v>376</v>
      </c>
      <c r="J60" s="98">
        <v>1</v>
      </c>
      <c r="K60" s="79">
        <v>0</v>
      </c>
      <c r="L60" s="79">
        <v>299</v>
      </c>
      <c r="M60" s="79">
        <v>157</v>
      </c>
      <c r="N60" s="79">
        <f t="shared" si="10"/>
        <v>456</v>
      </c>
      <c r="O60" s="99">
        <v>1</v>
      </c>
      <c r="P60" s="82">
        <v>0</v>
      </c>
      <c r="Q60" s="79">
        <v>0</v>
      </c>
      <c r="R60" s="79">
        <v>0</v>
      </c>
      <c r="S60" s="79">
        <f t="shared" si="6"/>
        <v>0</v>
      </c>
      <c r="T60" s="100">
        <v>0</v>
      </c>
      <c r="U60" s="83"/>
      <c r="V60" s="83"/>
      <c r="W60" s="83"/>
      <c r="X60" s="79">
        <f t="shared" si="7"/>
        <v>0</v>
      </c>
      <c r="Y60" s="108"/>
      <c r="Z60" s="83"/>
      <c r="AA60" s="83"/>
      <c r="AB60" s="83"/>
      <c r="AC60" s="79">
        <f t="shared" si="8"/>
        <v>0</v>
      </c>
      <c r="AD60" s="86"/>
      <c r="AE60" s="101">
        <f t="shared" si="9"/>
        <v>2</v>
      </c>
    </row>
    <row r="61" spans="1:31" x14ac:dyDescent="0.2">
      <c r="A61" s="94">
        <v>59</v>
      </c>
      <c r="B61" s="87" t="s">
        <v>88</v>
      </c>
      <c r="C61" s="87">
        <v>2005</v>
      </c>
      <c r="D61" s="87" t="s">
        <v>10</v>
      </c>
      <c r="E61" s="87" t="s">
        <v>38</v>
      </c>
      <c r="F61" s="88">
        <v>404</v>
      </c>
      <c r="G61" s="79">
        <v>0</v>
      </c>
      <c r="H61" s="79">
        <v>0</v>
      </c>
      <c r="I61" s="85">
        <f t="shared" si="11"/>
        <v>404</v>
      </c>
      <c r="J61" s="98">
        <v>1</v>
      </c>
      <c r="K61" s="79">
        <v>0</v>
      </c>
      <c r="L61" s="79">
        <v>0</v>
      </c>
      <c r="M61" s="79">
        <v>0</v>
      </c>
      <c r="N61" s="79">
        <f t="shared" si="10"/>
        <v>0</v>
      </c>
      <c r="O61" s="99">
        <v>0</v>
      </c>
      <c r="P61" s="84">
        <v>0</v>
      </c>
      <c r="Q61" s="79">
        <v>0</v>
      </c>
      <c r="R61" s="79">
        <v>0</v>
      </c>
      <c r="S61" s="79">
        <f t="shared" si="6"/>
        <v>0</v>
      </c>
      <c r="T61" s="100">
        <v>0</v>
      </c>
      <c r="U61" s="88"/>
      <c r="V61" s="79"/>
      <c r="W61" s="79"/>
      <c r="X61" s="79">
        <f t="shared" si="7"/>
        <v>0</v>
      </c>
      <c r="Y61" s="108"/>
      <c r="Z61" s="88"/>
      <c r="AA61" s="88"/>
      <c r="AB61" s="88"/>
      <c r="AC61" s="79">
        <f t="shared" si="8"/>
        <v>0</v>
      </c>
      <c r="AD61" s="86"/>
      <c r="AE61" s="101">
        <f t="shared" si="9"/>
        <v>1</v>
      </c>
    </row>
    <row r="62" spans="1:31" x14ac:dyDescent="0.2">
      <c r="A62" s="94">
        <v>59</v>
      </c>
      <c r="B62" s="87" t="s">
        <v>95</v>
      </c>
      <c r="C62" s="87">
        <v>2005</v>
      </c>
      <c r="D62" s="87" t="s">
        <v>10</v>
      </c>
      <c r="E62" s="87" t="s">
        <v>38</v>
      </c>
      <c r="F62" s="88">
        <v>350</v>
      </c>
      <c r="G62" s="79">
        <v>0</v>
      </c>
      <c r="H62" s="79">
        <v>0</v>
      </c>
      <c r="I62" s="85">
        <f t="shared" si="11"/>
        <v>350</v>
      </c>
      <c r="J62" s="98">
        <v>1</v>
      </c>
      <c r="K62" s="79">
        <v>0</v>
      </c>
      <c r="L62" s="79">
        <v>0</v>
      </c>
      <c r="M62" s="79">
        <v>0</v>
      </c>
      <c r="N62" s="79">
        <f t="shared" si="10"/>
        <v>0</v>
      </c>
      <c r="O62" s="99">
        <v>0</v>
      </c>
      <c r="P62" s="84">
        <v>0</v>
      </c>
      <c r="Q62" s="79">
        <v>0</v>
      </c>
      <c r="R62" s="79">
        <v>0</v>
      </c>
      <c r="S62" s="79">
        <f t="shared" si="6"/>
        <v>0</v>
      </c>
      <c r="T62" s="100">
        <v>0</v>
      </c>
      <c r="U62" s="88"/>
      <c r="V62" s="79"/>
      <c r="W62" s="79"/>
      <c r="X62" s="79">
        <f t="shared" si="7"/>
        <v>0</v>
      </c>
      <c r="Y62" s="108"/>
      <c r="Z62" s="88"/>
      <c r="AA62" s="88"/>
      <c r="AB62" s="88"/>
      <c r="AC62" s="79">
        <f t="shared" si="8"/>
        <v>0</v>
      </c>
      <c r="AD62" s="86"/>
      <c r="AE62" s="101">
        <f t="shared" si="9"/>
        <v>1</v>
      </c>
    </row>
    <row r="63" spans="1:31" x14ac:dyDescent="0.2">
      <c r="A63" s="94">
        <v>59</v>
      </c>
      <c r="B63" s="87" t="s">
        <v>67</v>
      </c>
      <c r="C63" s="87">
        <v>2005</v>
      </c>
      <c r="D63" s="87" t="s">
        <v>10</v>
      </c>
      <c r="E63" s="87" t="s">
        <v>38</v>
      </c>
      <c r="F63" s="88">
        <v>401</v>
      </c>
      <c r="G63" s="79">
        <v>0</v>
      </c>
      <c r="H63" s="79">
        <v>362</v>
      </c>
      <c r="I63" s="85">
        <f t="shared" si="11"/>
        <v>763</v>
      </c>
      <c r="J63" s="98">
        <v>1</v>
      </c>
      <c r="K63" s="79">
        <v>0</v>
      </c>
      <c r="L63" s="79">
        <v>0</v>
      </c>
      <c r="M63" s="79">
        <v>0</v>
      </c>
      <c r="N63" s="79">
        <f t="shared" si="10"/>
        <v>0</v>
      </c>
      <c r="O63" s="99">
        <v>0</v>
      </c>
      <c r="P63" s="84">
        <v>0</v>
      </c>
      <c r="Q63" s="79">
        <v>0</v>
      </c>
      <c r="R63" s="79">
        <v>0</v>
      </c>
      <c r="S63" s="79">
        <f t="shared" si="6"/>
        <v>0</v>
      </c>
      <c r="T63" s="100">
        <v>0</v>
      </c>
      <c r="U63" s="88"/>
      <c r="V63" s="79"/>
      <c r="W63" s="79"/>
      <c r="X63" s="79">
        <f t="shared" si="7"/>
        <v>0</v>
      </c>
      <c r="Y63" s="108"/>
      <c r="Z63" s="88"/>
      <c r="AA63" s="79"/>
      <c r="AB63" s="79"/>
      <c r="AC63" s="79">
        <f t="shared" si="8"/>
        <v>0</v>
      </c>
      <c r="AD63" s="86"/>
      <c r="AE63" s="101">
        <f t="shared" si="9"/>
        <v>1</v>
      </c>
    </row>
    <row r="64" spans="1:31" x14ac:dyDescent="0.2">
      <c r="A64" s="94">
        <v>59</v>
      </c>
      <c r="B64" s="83" t="s">
        <v>92</v>
      </c>
      <c r="C64" s="83">
        <v>2005</v>
      </c>
      <c r="D64" s="83" t="s">
        <v>10</v>
      </c>
      <c r="E64" s="83" t="s">
        <v>136</v>
      </c>
      <c r="F64" s="79">
        <v>0</v>
      </c>
      <c r="G64" s="79">
        <v>0</v>
      </c>
      <c r="H64" s="79">
        <v>364</v>
      </c>
      <c r="I64" s="85">
        <f t="shared" si="11"/>
        <v>364</v>
      </c>
      <c r="J64" s="98">
        <v>1</v>
      </c>
      <c r="K64" s="79">
        <v>0</v>
      </c>
      <c r="L64" s="79">
        <v>0</v>
      </c>
      <c r="M64" s="79">
        <v>0</v>
      </c>
      <c r="N64" s="79">
        <f t="shared" si="10"/>
        <v>0</v>
      </c>
      <c r="O64" s="99">
        <v>0</v>
      </c>
      <c r="P64" s="82">
        <v>0</v>
      </c>
      <c r="Q64" s="79">
        <v>0</v>
      </c>
      <c r="R64" s="79">
        <v>0</v>
      </c>
      <c r="S64" s="79">
        <f t="shared" si="6"/>
        <v>0</v>
      </c>
      <c r="T64" s="100">
        <v>0</v>
      </c>
      <c r="U64" s="83"/>
      <c r="V64" s="83"/>
      <c r="W64" s="83"/>
      <c r="X64" s="79">
        <f t="shared" si="7"/>
        <v>0</v>
      </c>
      <c r="Y64" s="108"/>
      <c r="Z64" s="83"/>
      <c r="AA64" s="83"/>
      <c r="AB64" s="83"/>
      <c r="AC64" s="79">
        <f t="shared" si="8"/>
        <v>0</v>
      </c>
      <c r="AD64" s="86"/>
      <c r="AE64" s="101">
        <f t="shared" si="9"/>
        <v>1</v>
      </c>
    </row>
    <row r="65" spans="1:31" x14ac:dyDescent="0.2">
      <c r="A65" s="94">
        <v>59</v>
      </c>
      <c r="B65" s="87" t="s">
        <v>48</v>
      </c>
      <c r="C65" s="87">
        <v>2005</v>
      </c>
      <c r="D65" s="87" t="s">
        <v>10</v>
      </c>
      <c r="E65" s="87" t="s">
        <v>38</v>
      </c>
      <c r="F65" s="88">
        <v>262</v>
      </c>
      <c r="G65" s="79">
        <v>658</v>
      </c>
      <c r="H65" s="79">
        <v>255</v>
      </c>
      <c r="I65" s="85">
        <f t="shared" si="11"/>
        <v>1175</v>
      </c>
      <c r="J65" s="98">
        <v>1</v>
      </c>
      <c r="K65" s="79">
        <v>0</v>
      </c>
      <c r="L65" s="79">
        <v>0</v>
      </c>
      <c r="M65" s="79">
        <v>0</v>
      </c>
      <c r="N65" s="79">
        <f t="shared" si="10"/>
        <v>0</v>
      </c>
      <c r="O65" s="99">
        <v>0</v>
      </c>
      <c r="P65" s="84">
        <v>0</v>
      </c>
      <c r="Q65" s="79">
        <v>0</v>
      </c>
      <c r="R65" s="79">
        <v>0</v>
      </c>
      <c r="S65" s="79">
        <f t="shared" si="6"/>
        <v>0</v>
      </c>
      <c r="T65" s="100">
        <v>0</v>
      </c>
      <c r="U65" s="88"/>
      <c r="V65" s="79"/>
      <c r="W65" s="79"/>
      <c r="X65" s="79">
        <f t="shared" si="7"/>
        <v>0</v>
      </c>
      <c r="Y65" s="108"/>
      <c r="Z65" s="88"/>
      <c r="AA65" s="88"/>
      <c r="AB65" s="88"/>
      <c r="AC65" s="79">
        <f t="shared" si="8"/>
        <v>0</v>
      </c>
      <c r="AD65" s="86"/>
      <c r="AE65" s="101">
        <f t="shared" si="9"/>
        <v>1</v>
      </c>
    </row>
    <row r="66" spans="1:31" x14ac:dyDescent="0.2">
      <c r="A66" s="94">
        <v>59</v>
      </c>
      <c r="B66" s="83" t="s">
        <v>258</v>
      </c>
      <c r="C66" s="83">
        <v>2005</v>
      </c>
      <c r="D66" s="83" t="s">
        <v>10</v>
      </c>
      <c r="E66" s="83" t="s">
        <v>254</v>
      </c>
      <c r="F66" s="79">
        <v>0</v>
      </c>
      <c r="G66" s="79">
        <v>0</v>
      </c>
      <c r="H66" s="79">
        <v>0</v>
      </c>
      <c r="I66" s="85">
        <v>0</v>
      </c>
      <c r="J66" s="86">
        <v>0</v>
      </c>
      <c r="K66" s="79">
        <v>567</v>
      </c>
      <c r="L66" s="79">
        <v>0</v>
      </c>
      <c r="M66" s="79">
        <v>0</v>
      </c>
      <c r="N66" s="79">
        <f t="shared" si="10"/>
        <v>567</v>
      </c>
      <c r="O66" s="99">
        <v>1</v>
      </c>
      <c r="P66" s="82">
        <v>0</v>
      </c>
      <c r="Q66" s="79">
        <v>0</v>
      </c>
      <c r="R66" s="79">
        <v>0</v>
      </c>
      <c r="S66" s="79">
        <v>0</v>
      </c>
      <c r="T66" s="100">
        <v>0</v>
      </c>
      <c r="U66" s="83"/>
      <c r="V66" s="83"/>
      <c r="W66" s="83"/>
      <c r="X66" s="79">
        <f t="shared" si="7"/>
        <v>0</v>
      </c>
      <c r="Y66" s="108"/>
      <c r="Z66" s="83"/>
      <c r="AA66" s="83"/>
      <c r="AB66" s="83"/>
      <c r="AC66" s="79">
        <f t="shared" si="8"/>
        <v>0</v>
      </c>
      <c r="AD66" s="86"/>
      <c r="AE66" s="101">
        <f t="shared" si="9"/>
        <v>1</v>
      </c>
    </row>
    <row r="67" spans="1:31" x14ac:dyDescent="0.2">
      <c r="A67" s="94">
        <v>59</v>
      </c>
      <c r="B67" s="83" t="s">
        <v>252</v>
      </c>
      <c r="C67" s="83">
        <v>2005</v>
      </c>
      <c r="D67" s="83" t="s">
        <v>10</v>
      </c>
      <c r="E67" s="83" t="s">
        <v>254</v>
      </c>
      <c r="F67" s="79">
        <v>0</v>
      </c>
      <c r="G67" s="79">
        <v>0</v>
      </c>
      <c r="H67" s="79">
        <v>0</v>
      </c>
      <c r="I67" s="85">
        <v>0</v>
      </c>
      <c r="J67" s="86">
        <v>0</v>
      </c>
      <c r="K67" s="79">
        <v>460</v>
      </c>
      <c r="L67" s="79">
        <v>539</v>
      </c>
      <c r="M67" s="79">
        <v>0</v>
      </c>
      <c r="N67" s="79">
        <f t="shared" si="10"/>
        <v>999</v>
      </c>
      <c r="O67" s="99">
        <v>1</v>
      </c>
      <c r="P67" s="82">
        <v>0</v>
      </c>
      <c r="Q67" s="79">
        <v>0</v>
      </c>
      <c r="R67" s="79">
        <v>0</v>
      </c>
      <c r="S67" s="79">
        <f t="shared" ref="S67:S93" si="12">P67+Q67+R67</f>
        <v>0</v>
      </c>
      <c r="T67" s="100">
        <v>0</v>
      </c>
      <c r="U67" s="83"/>
      <c r="V67" s="83"/>
      <c r="W67" s="83"/>
      <c r="X67" s="79">
        <f t="shared" ref="X67:X93" si="13">U67+V67+W67</f>
        <v>0</v>
      </c>
      <c r="Y67" s="108"/>
      <c r="Z67" s="83"/>
      <c r="AA67" s="83"/>
      <c r="AB67" s="83"/>
      <c r="AC67" s="79">
        <f t="shared" ref="AC67:AC93" si="14">Z67+AA67+AB67</f>
        <v>0</v>
      </c>
      <c r="AD67" s="86"/>
      <c r="AE67" s="101">
        <f t="shared" ref="AE67:AE93" si="15">SUM(J67+O67+T67+X67+AD67)</f>
        <v>1</v>
      </c>
    </row>
    <row r="68" spans="1:31" x14ac:dyDescent="0.2">
      <c r="A68" s="94">
        <v>59</v>
      </c>
      <c r="B68" s="87" t="s">
        <v>89</v>
      </c>
      <c r="C68" s="87">
        <v>2005</v>
      </c>
      <c r="D68" s="87" t="s">
        <v>10</v>
      </c>
      <c r="E68" s="87" t="s">
        <v>69</v>
      </c>
      <c r="F68" s="88">
        <v>181</v>
      </c>
      <c r="G68" s="79">
        <v>0</v>
      </c>
      <c r="H68" s="79">
        <v>213</v>
      </c>
      <c r="I68" s="85">
        <f t="shared" ref="I68:I74" si="16">SUM(F68:H68)</f>
        <v>394</v>
      </c>
      <c r="J68" s="98">
        <v>1</v>
      </c>
      <c r="K68" s="79">
        <v>0</v>
      </c>
      <c r="L68" s="79">
        <v>0</v>
      </c>
      <c r="M68" s="79">
        <v>0</v>
      </c>
      <c r="N68" s="79">
        <f t="shared" si="10"/>
        <v>0</v>
      </c>
      <c r="O68" s="99">
        <v>0</v>
      </c>
      <c r="P68" s="82">
        <v>0</v>
      </c>
      <c r="Q68" s="79">
        <v>0</v>
      </c>
      <c r="R68" s="79">
        <v>0</v>
      </c>
      <c r="S68" s="79">
        <f t="shared" si="12"/>
        <v>0</v>
      </c>
      <c r="T68" s="100">
        <v>0</v>
      </c>
      <c r="U68" s="88"/>
      <c r="V68" s="79"/>
      <c r="W68" s="79"/>
      <c r="X68" s="79">
        <f t="shared" si="13"/>
        <v>0</v>
      </c>
      <c r="Y68" s="108"/>
      <c r="Z68" s="83"/>
      <c r="AA68" s="83"/>
      <c r="AB68" s="83"/>
      <c r="AC68" s="79">
        <f t="shared" si="14"/>
        <v>0</v>
      </c>
      <c r="AD68" s="86"/>
      <c r="AE68" s="101">
        <f t="shared" si="15"/>
        <v>1</v>
      </c>
    </row>
    <row r="69" spans="1:31" x14ac:dyDescent="0.2">
      <c r="A69" s="94">
        <v>59</v>
      </c>
      <c r="B69" s="87" t="s">
        <v>86</v>
      </c>
      <c r="C69" s="87">
        <v>2005</v>
      </c>
      <c r="D69" s="87" t="s">
        <v>10</v>
      </c>
      <c r="E69" s="87" t="s">
        <v>38</v>
      </c>
      <c r="F69" s="88">
        <v>427</v>
      </c>
      <c r="G69" s="79">
        <v>0</v>
      </c>
      <c r="H69" s="79">
        <v>0</v>
      </c>
      <c r="I69" s="85">
        <f t="shared" si="16"/>
        <v>427</v>
      </c>
      <c r="J69" s="98">
        <v>1</v>
      </c>
      <c r="K69" s="79">
        <v>0</v>
      </c>
      <c r="L69" s="79">
        <v>0</v>
      </c>
      <c r="M69" s="79">
        <v>0</v>
      </c>
      <c r="N69" s="79">
        <f t="shared" si="10"/>
        <v>0</v>
      </c>
      <c r="O69" s="99">
        <v>0</v>
      </c>
      <c r="P69" s="84">
        <v>0</v>
      </c>
      <c r="Q69" s="79">
        <v>0</v>
      </c>
      <c r="R69" s="79">
        <v>0</v>
      </c>
      <c r="S69" s="79">
        <f t="shared" si="12"/>
        <v>0</v>
      </c>
      <c r="T69" s="100">
        <v>0</v>
      </c>
      <c r="U69" s="83"/>
      <c r="V69" s="83"/>
      <c r="W69" s="83"/>
      <c r="X69" s="79">
        <f t="shared" si="13"/>
        <v>0</v>
      </c>
      <c r="Y69" s="108"/>
      <c r="Z69" s="83"/>
      <c r="AA69" s="83"/>
      <c r="AB69" s="83"/>
      <c r="AC69" s="79">
        <f t="shared" si="14"/>
        <v>0</v>
      </c>
      <c r="AD69" s="86"/>
      <c r="AE69" s="101">
        <f t="shared" si="15"/>
        <v>1</v>
      </c>
    </row>
    <row r="70" spans="1:31" x14ac:dyDescent="0.2">
      <c r="A70" s="94">
        <v>59</v>
      </c>
      <c r="B70" s="87" t="s">
        <v>71</v>
      </c>
      <c r="C70" s="87">
        <v>2005</v>
      </c>
      <c r="D70" s="87" t="s">
        <v>10</v>
      </c>
      <c r="E70" s="87" t="s">
        <v>38</v>
      </c>
      <c r="F70" s="88">
        <v>404</v>
      </c>
      <c r="G70" s="79">
        <v>0</v>
      </c>
      <c r="H70" s="79">
        <v>312</v>
      </c>
      <c r="I70" s="85">
        <f t="shared" si="16"/>
        <v>716</v>
      </c>
      <c r="J70" s="98">
        <v>1</v>
      </c>
      <c r="K70" s="79">
        <v>0</v>
      </c>
      <c r="L70" s="79">
        <v>0</v>
      </c>
      <c r="M70" s="79">
        <v>0</v>
      </c>
      <c r="N70" s="79">
        <f t="shared" ref="N70:N89" si="17">K70+L70+M70</f>
        <v>0</v>
      </c>
      <c r="O70" s="99">
        <v>0</v>
      </c>
      <c r="P70" s="84">
        <v>0</v>
      </c>
      <c r="Q70" s="79">
        <v>0</v>
      </c>
      <c r="R70" s="79">
        <v>0</v>
      </c>
      <c r="S70" s="79">
        <f t="shared" si="12"/>
        <v>0</v>
      </c>
      <c r="T70" s="100">
        <v>0</v>
      </c>
      <c r="U70" s="88"/>
      <c r="V70" s="79"/>
      <c r="W70" s="79"/>
      <c r="X70" s="79">
        <f t="shared" si="13"/>
        <v>0</v>
      </c>
      <c r="Y70" s="108"/>
      <c r="Z70" s="88"/>
      <c r="AA70" s="88"/>
      <c r="AB70" s="88"/>
      <c r="AC70" s="79">
        <f t="shared" si="14"/>
        <v>0</v>
      </c>
      <c r="AD70" s="86"/>
      <c r="AE70" s="101">
        <f t="shared" si="15"/>
        <v>1</v>
      </c>
    </row>
    <row r="71" spans="1:31" x14ac:dyDescent="0.2">
      <c r="A71" s="94">
        <v>59</v>
      </c>
      <c r="B71" s="87" t="s">
        <v>78</v>
      </c>
      <c r="C71" s="87">
        <v>2005</v>
      </c>
      <c r="D71" s="87" t="s">
        <v>10</v>
      </c>
      <c r="E71" s="87" t="s">
        <v>25</v>
      </c>
      <c r="F71" s="88">
        <v>358</v>
      </c>
      <c r="G71" s="79">
        <v>0</v>
      </c>
      <c r="H71" s="79">
        <v>209</v>
      </c>
      <c r="I71" s="85">
        <f t="shared" si="16"/>
        <v>567</v>
      </c>
      <c r="J71" s="98">
        <v>1</v>
      </c>
      <c r="K71" s="79">
        <v>0</v>
      </c>
      <c r="L71" s="79">
        <v>0</v>
      </c>
      <c r="M71" s="79">
        <v>0</v>
      </c>
      <c r="N71" s="79">
        <f t="shared" si="17"/>
        <v>0</v>
      </c>
      <c r="O71" s="99">
        <v>0</v>
      </c>
      <c r="P71" s="84">
        <v>0</v>
      </c>
      <c r="Q71" s="79">
        <v>0</v>
      </c>
      <c r="R71" s="79">
        <v>0</v>
      </c>
      <c r="S71" s="79">
        <f t="shared" si="12"/>
        <v>0</v>
      </c>
      <c r="T71" s="100">
        <v>0</v>
      </c>
      <c r="U71" s="83"/>
      <c r="V71" s="83"/>
      <c r="W71" s="83"/>
      <c r="X71" s="79">
        <f t="shared" si="13"/>
        <v>0</v>
      </c>
      <c r="Y71" s="108"/>
      <c r="Z71" s="88"/>
      <c r="AA71" s="79"/>
      <c r="AB71" s="79"/>
      <c r="AC71" s="79">
        <f t="shared" si="14"/>
        <v>0</v>
      </c>
      <c r="AD71" s="86"/>
      <c r="AE71" s="101">
        <f t="shared" si="15"/>
        <v>1</v>
      </c>
    </row>
    <row r="72" spans="1:31" x14ac:dyDescent="0.2">
      <c r="A72" s="94">
        <v>59</v>
      </c>
      <c r="B72" s="87" t="s">
        <v>70</v>
      </c>
      <c r="C72" s="87">
        <v>2005</v>
      </c>
      <c r="D72" s="87" t="s">
        <v>10</v>
      </c>
      <c r="E72" s="87" t="s">
        <v>38</v>
      </c>
      <c r="F72" s="88">
        <v>417</v>
      </c>
      <c r="G72" s="79">
        <v>0</v>
      </c>
      <c r="H72" s="79">
        <v>322</v>
      </c>
      <c r="I72" s="85">
        <f t="shared" si="16"/>
        <v>739</v>
      </c>
      <c r="J72" s="98">
        <v>1</v>
      </c>
      <c r="K72" s="79">
        <v>0</v>
      </c>
      <c r="L72" s="79">
        <v>0</v>
      </c>
      <c r="M72" s="79">
        <v>0</v>
      </c>
      <c r="N72" s="79">
        <f t="shared" si="17"/>
        <v>0</v>
      </c>
      <c r="O72" s="99">
        <v>0</v>
      </c>
      <c r="P72" s="82">
        <v>0</v>
      </c>
      <c r="Q72" s="79">
        <v>0</v>
      </c>
      <c r="R72" s="79">
        <v>0</v>
      </c>
      <c r="S72" s="79">
        <f t="shared" si="12"/>
        <v>0</v>
      </c>
      <c r="T72" s="100">
        <v>0</v>
      </c>
      <c r="U72" s="88"/>
      <c r="V72" s="79"/>
      <c r="W72" s="79"/>
      <c r="X72" s="79">
        <f t="shared" si="13"/>
        <v>0</v>
      </c>
      <c r="Y72" s="108"/>
      <c r="Z72" s="88"/>
      <c r="AA72" s="88"/>
      <c r="AB72" s="88"/>
      <c r="AC72" s="79">
        <f t="shared" si="14"/>
        <v>0</v>
      </c>
      <c r="AD72" s="86"/>
      <c r="AE72" s="101">
        <f t="shared" si="15"/>
        <v>1</v>
      </c>
    </row>
    <row r="73" spans="1:31" x14ac:dyDescent="0.2">
      <c r="A73" s="94">
        <v>59</v>
      </c>
      <c r="B73" s="87" t="s">
        <v>66</v>
      </c>
      <c r="C73" s="87">
        <v>2005</v>
      </c>
      <c r="D73" s="87" t="s">
        <v>10</v>
      </c>
      <c r="E73" s="87" t="s">
        <v>25</v>
      </c>
      <c r="F73" s="88">
        <v>217</v>
      </c>
      <c r="G73" s="79">
        <v>609</v>
      </c>
      <c r="H73" s="79">
        <v>0</v>
      </c>
      <c r="I73" s="85">
        <f t="shared" si="16"/>
        <v>826</v>
      </c>
      <c r="J73" s="98">
        <v>1</v>
      </c>
      <c r="K73" s="79">
        <v>0</v>
      </c>
      <c r="L73" s="79">
        <v>0</v>
      </c>
      <c r="M73" s="79">
        <v>0</v>
      </c>
      <c r="N73" s="79">
        <f t="shared" si="17"/>
        <v>0</v>
      </c>
      <c r="O73" s="99">
        <v>0</v>
      </c>
      <c r="P73" s="82">
        <v>0</v>
      </c>
      <c r="Q73" s="79">
        <v>0</v>
      </c>
      <c r="R73" s="79">
        <v>0</v>
      </c>
      <c r="S73" s="79">
        <f t="shared" si="12"/>
        <v>0</v>
      </c>
      <c r="T73" s="100">
        <v>0</v>
      </c>
      <c r="U73" s="88"/>
      <c r="V73" s="79"/>
      <c r="W73" s="79"/>
      <c r="X73" s="79">
        <f t="shared" si="13"/>
        <v>0</v>
      </c>
      <c r="Y73" s="108"/>
      <c r="Z73" s="83"/>
      <c r="AA73" s="83"/>
      <c r="AB73" s="83"/>
      <c r="AC73" s="79">
        <f t="shared" si="14"/>
        <v>0</v>
      </c>
      <c r="AD73" s="86"/>
      <c r="AE73" s="101">
        <f t="shared" si="15"/>
        <v>1</v>
      </c>
    </row>
    <row r="74" spans="1:31" x14ac:dyDescent="0.2">
      <c r="A74" s="94">
        <v>59</v>
      </c>
      <c r="B74" s="87" t="s">
        <v>53</v>
      </c>
      <c r="C74" s="87">
        <v>2005</v>
      </c>
      <c r="D74" s="87" t="s">
        <v>10</v>
      </c>
      <c r="E74" s="87" t="s">
        <v>38</v>
      </c>
      <c r="F74" s="88">
        <v>385</v>
      </c>
      <c r="G74" s="79">
        <v>561</v>
      </c>
      <c r="H74" s="79">
        <v>139</v>
      </c>
      <c r="I74" s="85">
        <f t="shared" si="16"/>
        <v>1085</v>
      </c>
      <c r="J74" s="98">
        <v>1</v>
      </c>
      <c r="K74" s="79">
        <v>0</v>
      </c>
      <c r="L74" s="79">
        <v>0</v>
      </c>
      <c r="M74" s="79">
        <v>0</v>
      </c>
      <c r="N74" s="79">
        <f t="shared" si="17"/>
        <v>0</v>
      </c>
      <c r="O74" s="99">
        <v>0</v>
      </c>
      <c r="P74" s="82">
        <v>0</v>
      </c>
      <c r="Q74" s="79">
        <v>0</v>
      </c>
      <c r="R74" s="79">
        <v>0</v>
      </c>
      <c r="S74" s="79">
        <f t="shared" si="12"/>
        <v>0</v>
      </c>
      <c r="T74" s="100">
        <v>0</v>
      </c>
      <c r="U74" s="88"/>
      <c r="V74" s="79"/>
      <c r="W74" s="79"/>
      <c r="X74" s="79">
        <f t="shared" si="13"/>
        <v>0</v>
      </c>
      <c r="Y74" s="108"/>
      <c r="Z74" s="88"/>
      <c r="AA74" s="79"/>
      <c r="AB74" s="79"/>
      <c r="AC74" s="79">
        <f t="shared" si="14"/>
        <v>0</v>
      </c>
      <c r="AD74" s="86"/>
      <c r="AE74" s="101">
        <f t="shared" si="15"/>
        <v>1</v>
      </c>
    </row>
    <row r="75" spans="1:31" x14ac:dyDescent="0.2">
      <c r="A75" s="94">
        <v>59</v>
      </c>
      <c r="B75" s="83" t="s">
        <v>259</v>
      </c>
      <c r="C75" s="83">
        <v>2005</v>
      </c>
      <c r="D75" s="83" t="s">
        <v>10</v>
      </c>
      <c r="E75" s="83" t="s">
        <v>254</v>
      </c>
      <c r="F75" s="79">
        <v>0</v>
      </c>
      <c r="G75" s="79">
        <v>0</v>
      </c>
      <c r="H75" s="79">
        <v>0</v>
      </c>
      <c r="I75" s="85">
        <v>0</v>
      </c>
      <c r="J75" s="86">
        <v>0</v>
      </c>
      <c r="K75" s="79">
        <v>529</v>
      </c>
      <c r="L75" s="79">
        <v>0</v>
      </c>
      <c r="M75" s="79">
        <v>0</v>
      </c>
      <c r="N75" s="79">
        <f t="shared" si="17"/>
        <v>529</v>
      </c>
      <c r="O75" s="99">
        <v>1</v>
      </c>
      <c r="P75" s="82">
        <v>0</v>
      </c>
      <c r="Q75" s="79">
        <v>0</v>
      </c>
      <c r="R75" s="79">
        <v>0</v>
      </c>
      <c r="S75" s="79">
        <f t="shared" si="12"/>
        <v>0</v>
      </c>
      <c r="T75" s="100">
        <v>0</v>
      </c>
      <c r="U75" s="83"/>
      <c r="V75" s="83"/>
      <c r="W75" s="83"/>
      <c r="X75" s="79">
        <f t="shared" si="13"/>
        <v>0</v>
      </c>
      <c r="Y75" s="108"/>
      <c r="Z75" s="83"/>
      <c r="AA75" s="83"/>
      <c r="AB75" s="83"/>
      <c r="AC75" s="79">
        <f t="shared" si="14"/>
        <v>0</v>
      </c>
      <c r="AD75" s="86"/>
      <c r="AE75" s="101">
        <f t="shared" si="15"/>
        <v>1</v>
      </c>
    </row>
    <row r="76" spans="1:31" x14ac:dyDescent="0.2">
      <c r="A76" s="94">
        <v>59</v>
      </c>
      <c r="B76" s="87" t="s">
        <v>65</v>
      </c>
      <c r="C76" s="87">
        <v>2004</v>
      </c>
      <c r="D76" s="87" t="s">
        <v>10</v>
      </c>
      <c r="E76" s="87" t="s">
        <v>25</v>
      </c>
      <c r="F76" s="88">
        <v>370</v>
      </c>
      <c r="G76" s="79">
        <v>478</v>
      </c>
      <c r="H76" s="79">
        <v>0</v>
      </c>
      <c r="I76" s="85">
        <f>SUM(F76:H76)</f>
        <v>848</v>
      </c>
      <c r="J76" s="98">
        <v>1</v>
      </c>
      <c r="K76" s="79">
        <v>0</v>
      </c>
      <c r="L76" s="79">
        <v>0</v>
      </c>
      <c r="M76" s="79">
        <v>0</v>
      </c>
      <c r="N76" s="79">
        <f t="shared" si="17"/>
        <v>0</v>
      </c>
      <c r="O76" s="103">
        <v>0</v>
      </c>
      <c r="P76" s="79">
        <v>0</v>
      </c>
      <c r="Q76" s="79">
        <v>0</v>
      </c>
      <c r="R76" s="79">
        <v>0</v>
      </c>
      <c r="S76" s="79">
        <f t="shared" si="12"/>
        <v>0</v>
      </c>
      <c r="T76" s="100">
        <v>0</v>
      </c>
      <c r="U76" s="88"/>
      <c r="V76" s="79"/>
      <c r="W76" s="79"/>
      <c r="X76" s="79">
        <f t="shared" si="13"/>
        <v>0</v>
      </c>
      <c r="Y76" s="108"/>
      <c r="Z76" s="88"/>
      <c r="AA76" s="79"/>
      <c r="AB76" s="79"/>
      <c r="AC76" s="79">
        <f t="shared" si="14"/>
        <v>0</v>
      </c>
      <c r="AD76" s="86"/>
      <c r="AE76" s="101">
        <f t="shared" si="15"/>
        <v>1</v>
      </c>
    </row>
    <row r="77" spans="1:31" x14ac:dyDescent="0.2">
      <c r="A77" s="94">
        <v>59</v>
      </c>
      <c r="B77" s="87" t="s">
        <v>72</v>
      </c>
      <c r="C77" s="87">
        <v>2005</v>
      </c>
      <c r="D77" s="87" t="s">
        <v>10</v>
      </c>
      <c r="E77" s="87" t="s">
        <v>73</v>
      </c>
      <c r="F77" s="88">
        <v>706</v>
      </c>
      <c r="G77" s="79">
        <v>0</v>
      </c>
      <c r="H77" s="79">
        <v>0</v>
      </c>
      <c r="I77" s="85">
        <f>SUM(F77:H77)</f>
        <v>706</v>
      </c>
      <c r="J77" s="98">
        <v>1</v>
      </c>
      <c r="K77" s="79">
        <v>0</v>
      </c>
      <c r="L77" s="79">
        <v>0</v>
      </c>
      <c r="M77" s="79">
        <v>0</v>
      </c>
      <c r="N77" s="79">
        <f t="shared" si="17"/>
        <v>0</v>
      </c>
      <c r="O77" s="99">
        <v>0</v>
      </c>
      <c r="P77" s="82">
        <v>0</v>
      </c>
      <c r="Q77" s="79">
        <v>0</v>
      </c>
      <c r="R77" s="79">
        <v>0</v>
      </c>
      <c r="S77" s="79">
        <f t="shared" si="12"/>
        <v>0</v>
      </c>
      <c r="T77" s="100">
        <v>0</v>
      </c>
      <c r="U77" s="88"/>
      <c r="V77" s="79"/>
      <c r="W77" s="79"/>
      <c r="X77" s="79">
        <f t="shared" si="13"/>
        <v>0</v>
      </c>
      <c r="Y77" s="108"/>
      <c r="Z77" s="83"/>
      <c r="AA77" s="83"/>
      <c r="AB77" s="83"/>
      <c r="AC77" s="79">
        <f t="shared" si="14"/>
        <v>0</v>
      </c>
      <c r="AD77" s="86"/>
      <c r="AE77" s="101">
        <f t="shared" si="15"/>
        <v>1</v>
      </c>
    </row>
    <row r="78" spans="1:31" x14ac:dyDescent="0.2">
      <c r="A78" s="94">
        <v>59</v>
      </c>
      <c r="B78" s="87" t="s">
        <v>60</v>
      </c>
      <c r="C78" s="87">
        <v>2005</v>
      </c>
      <c r="D78" s="87" t="s">
        <v>10</v>
      </c>
      <c r="E78" s="87" t="s">
        <v>38</v>
      </c>
      <c r="F78" s="88">
        <v>295</v>
      </c>
      <c r="G78" s="79">
        <v>512</v>
      </c>
      <c r="H78" s="79">
        <v>173</v>
      </c>
      <c r="I78" s="85">
        <f>SUM(F78:H78)</f>
        <v>980</v>
      </c>
      <c r="J78" s="98">
        <v>1</v>
      </c>
      <c r="K78" s="79">
        <v>0</v>
      </c>
      <c r="L78" s="79">
        <v>0</v>
      </c>
      <c r="M78" s="79">
        <v>0</v>
      </c>
      <c r="N78" s="79">
        <f t="shared" si="17"/>
        <v>0</v>
      </c>
      <c r="O78" s="99">
        <v>0</v>
      </c>
      <c r="P78" s="82">
        <v>0</v>
      </c>
      <c r="Q78" s="79">
        <v>0</v>
      </c>
      <c r="R78" s="79">
        <v>0</v>
      </c>
      <c r="S78" s="79">
        <f t="shared" si="12"/>
        <v>0</v>
      </c>
      <c r="T78" s="100">
        <v>0</v>
      </c>
      <c r="U78" s="88"/>
      <c r="V78" s="79"/>
      <c r="W78" s="79"/>
      <c r="X78" s="79">
        <f t="shared" si="13"/>
        <v>0</v>
      </c>
      <c r="Y78" s="108"/>
      <c r="Z78" s="83"/>
      <c r="AA78" s="83"/>
      <c r="AB78" s="83"/>
      <c r="AC78" s="79">
        <f t="shared" si="14"/>
        <v>0</v>
      </c>
      <c r="AD78" s="86"/>
      <c r="AE78" s="101">
        <f t="shared" si="15"/>
        <v>1</v>
      </c>
    </row>
    <row r="79" spans="1:31" x14ac:dyDescent="0.2">
      <c r="A79" s="94">
        <v>59</v>
      </c>
      <c r="B79" s="83" t="s">
        <v>255</v>
      </c>
      <c r="C79" s="83">
        <v>2005</v>
      </c>
      <c r="D79" s="83" t="s">
        <v>10</v>
      </c>
      <c r="E79" s="83" t="s">
        <v>25</v>
      </c>
      <c r="F79" s="79">
        <v>0</v>
      </c>
      <c r="G79" s="79">
        <v>0</v>
      </c>
      <c r="H79" s="79">
        <v>0</v>
      </c>
      <c r="I79" s="85">
        <v>0</v>
      </c>
      <c r="J79" s="86">
        <v>0</v>
      </c>
      <c r="K79" s="79">
        <v>0</v>
      </c>
      <c r="L79" s="79">
        <v>458</v>
      </c>
      <c r="M79" s="79">
        <v>491</v>
      </c>
      <c r="N79" s="79">
        <f t="shared" si="17"/>
        <v>949</v>
      </c>
      <c r="O79" s="99">
        <v>1</v>
      </c>
      <c r="P79" s="82">
        <v>0</v>
      </c>
      <c r="Q79" s="79">
        <v>0</v>
      </c>
      <c r="R79" s="79">
        <v>0</v>
      </c>
      <c r="S79" s="79">
        <f t="shared" si="12"/>
        <v>0</v>
      </c>
      <c r="T79" s="100">
        <v>0</v>
      </c>
      <c r="U79" s="83"/>
      <c r="V79" s="83"/>
      <c r="W79" s="83"/>
      <c r="X79" s="79">
        <f t="shared" si="13"/>
        <v>0</v>
      </c>
      <c r="Y79" s="108"/>
      <c r="Z79" s="83"/>
      <c r="AA79" s="83"/>
      <c r="AB79" s="83"/>
      <c r="AC79" s="79">
        <f t="shared" si="14"/>
        <v>0</v>
      </c>
      <c r="AD79" s="86"/>
      <c r="AE79" s="101">
        <f t="shared" si="15"/>
        <v>1</v>
      </c>
    </row>
    <row r="80" spans="1:31" x14ac:dyDescent="0.2">
      <c r="A80" s="94">
        <v>59</v>
      </c>
      <c r="B80" s="87" t="s">
        <v>80</v>
      </c>
      <c r="C80" s="87">
        <v>2004</v>
      </c>
      <c r="D80" s="87" t="s">
        <v>10</v>
      </c>
      <c r="E80" s="87" t="s">
        <v>38</v>
      </c>
      <c r="F80" s="88">
        <v>533</v>
      </c>
      <c r="G80" s="79">
        <v>0</v>
      </c>
      <c r="H80" s="79">
        <v>0</v>
      </c>
      <c r="I80" s="85">
        <f>SUM(F80:H80)</f>
        <v>533</v>
      </c>
      <c r="J80" s="98">
        <v>1</v>
      </c>
      <c r="K80" s="79">
        <v>0</v>
      </c>
      <c r="L80" s="79">
        <v>0</v>
      </c>
      <c r="M80" s="79">
        <v>0</v>
      </c>
      <c r="N80" s="79">
        <f t="shared" si="17"/>
        <v>0</v>
      </c>
      <c r="O80" s="99">
        <v>0</v>
      </c>
      <c r="P80" s="82">
        <v>0</v>
      </c>
      <c r="Q80" s="79">
        <v>0</v>
      </c>
      <c r="R80" s="79">
        <v>0</v>
      </c>
      <c r="S80" s="79">
        <f t="shared" si="12"/>
        <v>0</v>
      </c>
      <c r="T80" s="100">
        <v>0</v>
      </c>
      <c r="U80" s="83"/>
      <c r="V80" s="83"/>
      <c r="W80" s="83"/>
      <c r="X80" s="79">
        <f t="shared" si="13"/>
        <v>0</v>
      </c>
      <c r="Y80" s="108"/>
      <c r="Z80" s="83"/>
      <c r="AA80" s="83"/>
      <c r="AB80" s="83"/>
      <c r="AC80" s="79">
        <f t="shared" si="14"/>
        <v>0</v>
      </c>
      <c r="AD80" s="86"/>
      <c r="AE80" s="101">
        <f t="shared" si="15"/>
        <v>1</v>
      </c>
    </row>
    <row r="81" spans="1:31" x14ac:dyDescent="0.2">
      <c r="A81" s="94">
        <v>59</v>
      </c>
      <c r="B81" s="83" t="s">
        <v>260</v>
      </c>
      <c r="C81" s="83">
        <v>2005</v>
      </c>
      <c r="D81" s="83" t="s">
        <v>10</v>
      </c>
      <c r="E81" s="83" t="s">
        <v>110</v>
      </c>
      <c r="F81" s="79">
        <v>0</v>
      </c>
      <c r="G81" s="79">
        <v>0</v>
      </c>
      <c r="H81" s="79">
        <v>0</v>
      </c>
      <c r="I81" s="85">
        <v>0</v>
      </c>
      <c r="J81" s="86">
        <v>0</v>
      </c>
      <c r="K81" s="79">
        <v>180</v>
      </c>
      <c r="L81" s="79">
        <v>324</v>
      </c>
      <c r="M81" s="79">
        <v>0</v>
      </c>
      <c r="N81" s="79">
        <f t="shared" si="17"/>
        <v>504</v>
      </c>
      <c r="O81" s="99">
        <v>1</v>
      </c>
      <c r="P81" s="82">
        <v>0</v>
      </c>
      <c r="Q81" s="79">
        <v>0</v>
      </c>
      <c r="R81" s="79">
        <v>0</v>
      </c>
      <c r="S81" s="79">
        <f t="shared" si="12"/>
        <v>0</v>
      </c>
      <c r="T81" s="100">
        <v>0</v>
      </c>
      <c r="U81" s="83"/>
      <c r="V81" s="83"/>
      <c r="W81" s="83"/>
      <c r="X81" s="79">
        <f t="shared" si="13"/>
        <v>0</v>
      </c>
      <c r="Y81" s="108"/>
      <c r="Z81" s="83"/>
      <c r="AA81" s="83"/>
      <c r="AB81" s="83"/>
      <c r="AC81" s="79">
        <f t="shared" si="14"/>
        <v>0</v>
      </c>
      <c r="AD81" s="86"/>
      <c r="AE81" s="101">
        <f t="shared" si="15"/>
        <v>1</v>
      </c>
    </row>
    <row r="82" spans="1:31" x14ac:dyDescent="0.2">
      <c r="A82" s="94">
        <v>59</v>
      </c>
      <c r="B82" s="83" t="s">
        <v>256</v>
      </c>
      <c r="C82" s="83">
        <v>2005</v>
      </c>
      <c r="D82" s="83" t="s">
        <v>10</v>
      </c>
      <c r="E82" s="83" t="s">
        <v>19</v>
      </c>
      <c r="F82" s="79">
        <v>0</v>
      </c>
      <c r="G82" s="79">
        <v>0</v>
      </c>
      <c r="H82" s="79">
        <v>0</v>
      </c>
      <c r="I82" s="85">
        <v>0</v>
      </c>
      <c r="J82" s="86">
        <v>0</v>
      </c>
      <c r="K82" s="79">
        <v>262</v>
      </c>
      <c r="L82" s="79">
        <v>338</v>
      </c>
      <c r="M82" s="79">
        <v>85</v>
      </c>
      <c r="N82" s="79">
        <f t="shared" si="17"/>
        <v>685</v>
      </c>
      <c r="O82" s="99">
        <v>1</v>
      </c>
      <c r="P82" s="82">
        <v>0</v>
      </c>
      <c r="Q82" s="79">
        <v>0</v>
      </c>
      <c r="R82" s="79">
        <v>0</v>
      </c>
      <c r="S82" s="79">
        <f t="shared" si="12"/>
        <v>0</v>
      </c>
      <c r="T82" s="100">
        <v>0</v>
      </c>
      <c r="U82" s="83"/>
      <c r="V82" s="83"/>
      <c r="W82" s="83"/>
      <c r="X82" s="79">
        <f t="shared" si="13"/>
        <v>0</v>
      </c>
      <c r="Y82" s="108"/>
      <c r="Z82" s="83"/>
      <c r="AA82" s="83"/>
      <c r="AB82" s="83"/>
      <c r="AC82" s="79">
        <f t="shared" si="14"/>
        <v>0</v>
      </c>
      <c r="AD82" s="86"/>
      <c r="AE82" s="101">
        <f t="shared" si="15"/>
        <v>1</v>
      </c>
    </row>
    <row r="83" spans="1:31" x14ac:dyDescent="0.2">
      <c r="A83" s="94">
        <v>59</v>
      </c>
      <c r="B83" s="87" t="s">
        <v>97</v>
      </c>
      <c r="C83" s="87">
        <v>2004</v>
      </c>
      <c r="D83" s="87" t="s">
        <v>10</v>
      </c>
      <c r="E83" s="87" t="s">
        <v>38</v>
      </c>
      <c r="F83" s="88">
        <v>313</v>
      </c>
      <c r="G83" s="79">
        <v>0</v>
      </c>
      <c r="H83" s="79">
        <v>0</v>
      </c>
      <c r="I83" s="85">
        <f>SUM(F83:H83)</f>
        <v>313</v>
      </c>
      <c r="J83" s="98">
        <v>1</v>
      </c>
      <c r="K83" s="79">
        <v>0</v>
      </c>
      <c r="L83" s="79">
        <v>0</v>
      </c>
      <c r="M83" s="79">
        <v>0</v>
      </c>
      <c r="N83" s="79">
        <f t="shared" si="17"/>
        <v>0</v>
      </c>
      <c r="O83" s="99">
        <v>0</v>
      </c>
      <c r="P83" s="82">
        <v>0</v>
      </c>
      <c r="Q83" s="79">
        <v>0</v>
      </c>
      <c r="R83" s="79">
        <v>0</v>
      </c>
      <c r="S83" s="79">
        <f t="shared" si="12"/>
        <v>0</v>
      </c>
      <c r="T83" s="100">
        <v>0</v>
      </c>
      <c r="U83" s="83"/>
      <c r="V83" s="83"/>
      <c r="W83" s="83"/>
      <c r="X83" s="79">
        <f t="shared" si="13"/>
        <v>0</v>
      </c>
      <c r="Y83" s="108"/>
      <c r="Z83" s="83"/>
      <c r="AA83" s="83"/>
      <c r="AB83" s="83"/>
      <c r="AC83" s="79">
        <f t="shared" si="14"/>
        <v>0</v>
      </c>
      <c r="AD83" s="86"/>
      <c r="AE83" s="101">
        <f t="shared" si="15"/>
        <v>1</v>
      </c>
    </row>
    <row r="84" spans="1:31" x14ac:dyDescent="0.2">
      <c r="A84" s="94">
        <v>59</v>
      </c>
      <c r="B84" s="87" t="s">
        <v>49</v>
      </c>
      <c r="C84" s="87">
        <v>2005</v>
      </c>
      <c r="D84" s="87" t="s">
        <v>10</v>
      </c>
      <c r="E84" s="87" t="s">
        <v>14</v>
      </c>
      <c r="F84" s="88">
        <v>709</v>
      </c>
      <c r="G84" s="79">
        <v>464</v>
      </c>
      <c r="H84" s="79">
        <v>0</v>
      </c>
      <c r="I84" s="85">
        <f>SUM(F84:H84)</f>
        <v>1173</v>
      </c>
      <c r="J84" s="98">
        <v>1</v>
      </c>
      <c r="K84" s="79">
        <v>0</v>
      </c>
      <c r="L84" s="79">
        <v>0</v>
      </c>
      <c r="M84" s="79">
        <v>0</v>
      </c>
      <c r="N84" s="79">
        <f t="shared" si="17"/>
        <v>0</v>
      </c>
      <c r="O84" s="99">
        <v>0</v>
      </c>
      <c r="P84" s="82">
        <v>0</v>
      </c>
      <c r="Q84" s="79">
        <v>0</v>
      </c>
      <c r="R84" s="79">
        <v>0</v>
      </c>
      <c r="S84" s="79">
        <f t="shared" si="12"/>
        <v>0</v>
      </c>
      <c r="T84" s="100">
        <v>0</v>
      </c>
      <c r="U84" s="83"/>
      <c r="V84" s="83"/>
      <c r="W84" s="83"/>
      <c r="X84" s="79">
        <f t="shared" si="13"/>
        <v>0</v>
      </c>
      <c r="Y84" s="108"/>
      <c r="Z84" s="83"/>
      <c r="AA84" s="83"/>
      <c r="AB84" s="83"/>
      <c r="AC84" s="79">
        <f t="shared" si="14"/>
        <v>0</v>
      </c>
      <c r="AD84" s="86"/>
      <c r="AE84" s="101">
        <f t="shared" si="15"/>
        <v>1</v>
      </c>
    </row>
    <row r="85" spans="1:31" x14ac:dyDescent="0.2">
      <c r="A85" s="94">
        <v>59</v>
      </c>
      <c r="B85" s="87" t="s">
        <v>81</v>
      </c>
      <c r="C85" s="87">
        <v>2005</v>
      </c>
      <c r="D85" s="87" t="s">
        <v>10</v>
      </c>
      <c r="E85" s="87" t="s">
        <v>82</v>
      </c>
      <c r="F85" s="88">
        <v>480</v>
      </c>
      <c r="G85" s="79">
        <v>0</v>
      </c>
      <c r="H85" s="79">
        <v>0</v>
      </c>
      <c r="I85" s="85">
        <f>SUM(F85:H85)</f>
        <v>480</v>
      </c>
      <c r="J85" s="98">
        <v>1</v>
      </c>
      <c r="K85" s="79">
        <v>0</v>
      </c>
      <c r="L85" s="79">
        <v>0</v>
      </c>
      <c r="M85" s="79">
        <v>0</v>
      </c>
      <c r="N85" s="79">
        <f t="shared" si="17"/>
        <v>0</v>
      </c>
      <c r="O85" s="99">
        <v>0</v>
      </c>
      <c r="P85" s="82">
        <v>0</v>
      </c>
      <c r="Q85" s="79">
        <v>0</v>
      </c>
      <c r="R85" s="79">
        <v>0</v>
      </c>
      <c r="S85" s="79">
        <f t="shared" si="12"/>
        <v>0</v>
      </c>
      <c r="T85" s="100">
        <v>0</v>
      </c>
      <c r="U85" s="83"/>
      <c r="V85" s="83"/>
      <c r="W85" s="83"/>
      <c r="X85" s="79">
        <f t="shared" si="13"/>
        <v>0</v>
      </c>
      <c r="Y85" s="108"/>
      <c r="Z85" s="83"/>
      <c r="AA85" s="83"/>
      <c r="AB85" s="83"/>
      <c r="AC85" s="79">
        <f t="shared" si="14"/>
        <v>0</v>
      </c>
      <c r="AD85" s="86"/>
      <c r="AE85" s="101">
        <f t="shared" si="15"/>
        <v>1</v>
      </c>
    </row>
    <row r="86" spans="1:31" x14ac:dyDescent="0.2">
      <c r="A86" s="94">
        <v>59</v>
      </c>
      <c r="B86" s="83" t="s">
        <v>253</v>
      </c>
      <c r="C86" s="83">
        <v>2005</v>
      </c>
      <c r="D86" s="83" t="s">
        <v>10</v>
      </c>
      <c r="E86" s="83" t="s">
        <v>110</v>
      </c>
      <c r="F86" s="79">
        <v>0</v>
      </c>
      <c r="G86" s="79">
        <v>0</v>
      </c>
      <c r="H86" s="79">
        <v>0</v>
      </c>
      <c r="I86" s="85">
        <v>0</v>
      </c>
      <c r="J86" s="86">
        <v>0</v>
      </c>
      <c r="K86" s="79">
        <v>341</v>
      </c>
      <c r="L86" s="79">
        <v>458</v>
      </c>
      <c r="M86" s="79">
        <v>198</v>
      </c>
      <c r="N86" s="79">
        <f t="shared" si="17"/>
        <v>997</v>
      </c>
      <c r="O86" s="99">
        <v>1</v>
      </c>
      <c r="P86" s="82">
        <v>0</v>
      </c>
      <c r="Q86" s="79">
        <v>0</v>
      </c>
      <c r="R86" s="79">
        <v>0</v>
      </c>
      <c r="S86" s="79">
        <f t="shared" si="12"/>
        <v>0</v>
      </c>
      <c r="T86" s="100">
        <v>0</v>
      </c>
      <c r="U86" s="83"/>
      <c r="V86" s="83"/>
      <c r="W86" s="83"/>
      <c r="X86" s="79">
        <f t="shared" si="13"/>
        <v>0</v>
      </c>
      <c r="Y86" s="108"/>
      <c r="Z86" s="83"/>
      <c r="AA86" s="83"/>
      <c r="AB86" s="83"/>
      <c r="AC86" s="79">
        <f t="shared" si="14"/>
        <v>0</v>
      </c>
      <c r="AD86" s="86"/>
      <c r="AE86" s="101">
        <f t="shared" si="15"/>
        <v>1</v>
      </c>
    </row>
    <row r="87" spans="1:31" x14ac:dyDescent="0.2">
      <c r="A87" s="94">
        <v>59</v>
      </c>
      <c r="B87" s="83" t="s">
        <v>261</v>
      </c>
      <c r="C87" s="83">
        <v>2005</v>
      </c>
      <c r="D87" s="83" t="s">
        <v>10</v>
      </c>
      <c r="E87" s="83" t="s">
        <v>27</v>
      </c>
      <c r="F87" s="79">
        <v>0</v>
      </c>
      <c r="G87" s="79">
        <v>0</v>
      </c>
      <c r="H87" s="79">
        <v>0</v>
      </c>
      <c r="I87" s="85">
        <v>0</v>
      </c>
      <c r="J87" s="86">
        <v>0</v>
      </c>
      <c r="K87" s="79">
        <v>0</v>
      </c>
      <c r="L87" s="79">
        <v>172</v>
      </c>
      <c r="M87" s="79">
        <v>0</v>
      </c>
      <c r="N87" s="79">
        <f t="shared" si="17"/>
        <v>172</v>
      </c>
      <c r="O87" s="99">
        <v>1</v>
      </c>
      <c r="P87" s="82">
        <v>0</v>
      </c>
      <c r="Q87" s="79">
        <v>0</v>
      </c>
      <c r="R87" s="79">
        <v>0</v>
      </c>
      <c r="S87" s="79">
        <f t="shared" si="12"/>
        <v>0</v>
      </c>
      <c r="T87" s="100">
        <v>0</v>
      </c>
      <c r="U87" s="83"/>
      <c r="V87" s="83"/>
      <c r="W87" s="83"/>
      <c r="X87" s="79">
        <f t="shared" si="13"/>
        <v>0</v>
      </c>
      <c r="Y87" s="108"/>
      <c r="Z87" s="83"/>
      <c r="AA87" s="83"/>
      <c r="AB87" s="83"/>
      <c r="AC87" s="79">
        <f t="shared" si="14"/>
        <v>0</v>
      </c>
      <c r="AD87" s="86"/>
      <c r="AE87" s="101">
        <f t="shared" si="15"/>
        <v>1</v>
      </c>
    </row>
    <row r="88" spans="1:31" x14ac:dyDescent="0.2">
      <c r="A88" s="94">
        <v>59</v>
      </c>
      <c r="B88" s="87" t="s">
        <v>50</v>
      </c>
      <c r="C88" s="87">
        <v>2005</v>
      </c>
      <c r="D88" s="87" t="s">
        <v>10</v>
      </c>
      <c r="E88" s="87" t="s">
        <v>11</v>
      </c>
      <c r="F88" s="88">
        <v>399</v>
      </c>
      <c r="G88" s="79">
        <v>512</v>
      </c>
      <c r="H88" s="79">
        <v>226</v>
      </c>
      <c r="I88" s="85">
        <f>SUM(F88:H88)</f>
        <v>1137</v>
      </c>
      <c r="J88" s="98">
        <v>1</v>
      </c>
      <c r="K88" s="79">
        <v>0</v>
      </c>
      <c r="L88" s="79">
        <v>0</v>
      </c>
      <c r="M88" s="79">
        <v>0</v>
      </c>
      <c r="N88" s="79">
        <f t="shared" si="17"/>
        <v>0</v>
      </c>
      <c r="O88" s="99">
        <v>0</v>
      </c>
      <c r="P88" s="82">
        <v>0</v>
      </c>
      <c r="Q88" s="79">
        <v>0</v>
      </c>
      <c r="R88" s="79">
        <v>0</v>
      </c>
      <c r="S88" s="79">
        <f t="shared" si="12"/>
        <v>0</v>
      </c>
      <c r="T88" s="100">
        <v>0</v>
      </c>
      <c r="U88" s="83"/>
      <c r="V88" s="83"/>
      <c r="W88" s="83"/>
      <c r="X88" s="79">
        <f t="shared" si="13"/>
        <v>0</v>
      </c>
      <c r="Y88" s="108"/>
      <c r="Z88" s="83"/>
      <c r="AA88" s="83"/>
      <c r="AB88" s="83"/>
      <c r="AC88" s="79">
        <f t="shared" si="14"/>
        <v>0</v>
      </c>
      <c r="AD88" s="86"/>
      <c r="AE88" s="101">
        <f t="shared" si="15"/>
        <v>1</v>
      </c>
    </row>
    <row r="89" spans="1:31" x14ac:dyDescent="0.2">
      <c r="A89" s="94">
        <v>59</v>
      </c>
      <c r="B89" s="87" t="s">
        <v>79</v>
      </c>
      <c r="C89" s="87">
        <v>2005</v>
      </c>
      <c r="D89" s="87" t="s">
        <v>10</v>
      </c>
      <c r="E89" s="87" t="s">
        <v>38</v>
      </c>
      <c r="F89" s="88">
        <v>350</v>
      </c>
      <c r="G89" s="79">
        <v>0</v>
      </c>
      <c r="H89" s="79">
        <v>204</v>
      </c>
      <c r="I89" s="85">
        <f>SUM(F89:H89)</f>
        <v>554</v>
      </c>
      <c r="J89" s="98">
        <v>1</v>
      </c>
      <c r="K89" s="79">
        <v>0</v>
      </c>
      <c r="L89" s="79">
        <v>0</v>
      </c>
      <c r="M89" s="79">
        <v>0</v>
      </c>
      <c r="N89" s="79">
        <f t="shared" si="17"/>
        <v>0</v>
      </c>
      <c r="O89" s="99">
        <v>0</v>
      </c>
      <c r="P89" s="82">
        <v>0</v>
      </c>
      <c r="Q89" s="79">
        <v>0</v>
      </c>
      <c r="R89" s="79">
        <v>0</v>
      </c>
      <c r="S89" s="79">
        <f t="shared" si="12"/>
        <v>0</v>
      </c>
      <c r="T89" s="100">
        <v>0</v>
      </c>
      <c r="U89" s="83"/>
      <c r="V89" s="83"/>
      <c r="W89" s="83"/>
      <c r="X89" s="79">
        <f t="shared" si="13"/>
        <v>0</v>
      </c>
      <c r="Y89" s="108"/>
      <c r="Z89" s="83"/>
      <c r="AA89" s="83"/>
      <c r="AB89" s="83"/>
      <c r="AC89" s="79">
        <f t="shared" si="14"/>
        <v>0</v>
      </c>
      <c r="AD89" s="86"/>
      <c r="AE89" s="101">
        <f t="shared" si="15"/>
        <v>1</v>
      </c>
    </row>
    <row r="90" spans="1:31" x14ac:dyDescent="0.2">
      <c r="A90" s="94">
        <v>59</v>
      </c>
      <c r="B90" s="83" t="s">
        <v>263</v>
      </c>
      <c r="C90" s="83">
        <v>2005</v>
      </c>
      <c r="D90" s="83" t="s">
        <v>10</v>
      </c>
      <c r="E90" s="83" t="s">
        <v>69</v>
      </c>
      <c r="F90" s="79">
        <v>0</v>
      </c>
      <c r="G90" s="79">
        <v>0</v>
      </c>
      <c r="H90" s="79">
        <v>0</v>
      </c>
      <c r="I90" s="85">
        <v>0</v>
      </c>
      <c r="J90" s="86">
        <v>0</v>
      </c>
      <c r="K90" s="79">
        <v>0</v>
      </c>
      <c r="L90" s="79">
        <v>0</v>
      </c>
      <c r="M90" s="79">
        <v>0</v>
      </c>
      <c r="N90" s="79">
        <v>0</v>
      </c>
      <c r="O90" s="99">
        <v>0</v>
      </c>
      <c r="P90" s="82">
        <v>802</v>
      </c>
      <c r="Q90" s="79">
        <v>0</v>
      </c>
      <c r="R90" s="79">
        <v>0</v>
      </c>
      <c r="S90" s="79">
        <f t="shared" si="12"/>
        <v>802</v>
      </c>
      <c r="T90" s="100">
        <v>1</v>
      </c>
      <c r="U90" s="83"/>
      <c r="V90" s="83"/>
      <c r="W90" s="83"/>
      <c r="X90" s="79">
        <f t="shared" si="13"/>
        <v>0</v>
      </c>
      <c r="Y90" s="108"/>
      <c r="Z90" s="83"/>
      <c r="AA90" s="83"/>
      <c r="AB90" s="83"/>
      <c r="AC90" s="79">
        <f t="shared" si="14"/>
        <v>0</v>
      </c>
      <c r="AD90" s="86"/>
      <c r="AE90" s="101">
        <f t="shared" si="15"/>
        <v>1</v>
      </c>
    </row>
    <row r="91" spans="1:31" x14ac:dyDescent="0.2">
      <c r="A91" s="94">
        <v>59</v>
      </c>
      <c r="B91" s="83" t="s">
        <v>264</v>
      </c>
      <c r="C91" s="83">
        <v>2005</v>
      </c>
      <c r="D91" s="83" t="s">
        <v>10</v>
      </c>
      <c r="E91" s="83" t="s">
        <v>254</v>
      </c>
      <c r="F91" s="79">
        <v>0</v>
      </c>
      <c r="G91" s="79">
        <v>0</v>
      </c>
      <c r="H91" s="79">
        <v>0</v>
      </c>
      <c r="I91" s="85">
        <v>0</v>
      </c>
      <c r="J91" s="86">
        <v>0</v>
      </c>
      <c r="K91" s="79">
        <v>0</v>
      </c>
      <c r="L91" s="79">
        <v>0</v>
      </c>
      <c r="M91" s="79">
        <v>0</v>
      </c>
      <c r="N91" s="79">
        <v>0</v>
      </c>
      <c r="O91" s="99">
        <v>0</v>
      </c>
      <c r="P91" s="82">
        <v>762</v>
      </c>
      <c r="Q91" s="79">
        <v>0</v>
      </c>
      <c r="R91" s="79">
        <v>0</v>
      </c>
      <c r="S91" s="79">
        <f t="shared" si="12"/>
        <v>762</v>
      </c>
      <c r="T91" s="100">
        <v>1</v>
      </c>
      <c r="U91" s="83"/>
      <c r="V91" s="83"/>
      <c r="W91" s="83"/>
      <c r="X91" s="79">
        <f t="shared" si="13"/>
        <v>0</v>
      </c>
      <c r="Y91" s="108"/>
      <c r="Z91" s="83"/>
      <c r="AA91" s="83"/>
      <c r="AB91" s="83"/>
      <c r="AC91" s="79">
        <f t="shared" si="14"/>
        <v>0</v>
      </c>
      <c r="AD91" s="86"/>
      <c r="AE91" s="101">
        <f t="shared" si="15"/>
        <v>1</v>
      </c>
    </row>
    <row r="92" spans="1:31" x14ac:dyDescent="0.2">
      <c r="A92" s="94">
        <v>59</v>
      </c>
      <c r="B92" s="83" t="s">
        <v>265</v>
      </c>
      <c r="C92" s="83">
        <v>2005</v>
      </c>
      <c r="D92" s="83" t="s">
        <v>10</v>
      </c>
      <c r="E92" s="83" t="s">
        <v>25</v>
      </c>
      <c r="F92" s="79">
        <v>0</v>
      </c>
      <c r="G92" s="79">
        <v>0</v>
      </c>
      <c r="H92" s="79">
        <v>0</v>
      </c>
      <c r="I92" s="85">
        <v>0</v>
      </c>
      <c r="J92" s="86">
        <v>0</v>
      </c>
      <c r="K92" s="79">
        <v>0</v>
      </c>
      <c r="L92" s="79">
        <v>0</v>
      </c>
      <c r="M92" s="79">
        <v>0</v>
      </c>
      <c r="N92" s="79">
        <v>0</v>
      </c>
      <c r="O92" s="99">
        <v>0</v>
      </c>
      <c r="P92" s="82">
        <v>0</v>
      </c>
      <c r="Q92" s="79">
        <v>512</v>
      </c>
      <c r="R92" s="79">
        <v>171</v>
      </c>
      <c r="S92" s="79">
        <f t="shared" si="12"/>
        <v>683</v>
      </c>
      <c r="T92" s="100">
        <v>1</v>
      </c>
      <c r="U92" s="83"/>
      <c r="V92" s="83"/>
      <c r="W92" s="83"/>
      <c r="X92" s="79">
        <f t="shared" si="13"/>
        <v>0</v>
      </c>
      <c r="Y92" s="108"/>
      <c r="Z92" s="83"/>
      <c r="AA92" s="83"/>
      <c r="AB92" s="83"/>
      <c r="AC92" s="79">
        <f t="shared" si="14"/>
        <v>0</v>
      </c>
      <c r="AD92" s="86"/>
      <c r="AE92" s="101">
        <f t="shared" si="15"/>
        <v>1</v>
      </c>
    </row>
    <row r="93" spans="1:31" x14ac:dyDescent="0.2">
      <c r="A93" s="94">
        <v>59</v>
      </c>
      <c r="B93" s="83" t="s">
        <v>266</v>
      </c>
      <c r="C93" s="83">
        <v>2005</v>
      </c>
      <c r="D93" s="83" t="s">
        <v>10</v>
      </c>
      <c r="E93" s="83" t="s">
        <v>25</v>
      </c>
      <c r="F93" s="79">
        <v>0</v>
      </c>
      <c r="G93" s="79">
        <v>0</v>
      </c>
      <c r="H93" s="79">
        <v>0</v>
      </c>
      <c r="I93" s="85">
        <v>0</v>
      </c>
      <c r="J93" s="86">
        <v>0</v>
      </c>
      <c r="K93" s="79">
        <v>0</v>
      </c>
      <c r="L93" s="79">
        <v>0</v>
      </c>
      <c r="M93" s="79">
        <v>0</v>
      </c>
      <c r="N93" s="79">
        <v>0</v>
      </c>
      <c r="O93" s="99">
        <v>0</v>
      </c>
      <c r="P93" s="82">
        <v>543</v>
      </c>
      <c r="Q93" s="79">
        <v>0</v>
      </c>
      <c r="R93" s="79">
        <v>253</v>
      </c>
      <c r="S93" s="79">
        <f t="shared" si="12"/>
        <v>796</v>
      </c>
      <c r="T93" s="100">
        <v>1</v>
      </c>
      <c r="U93" s="83"/>
      <c r="V93" s="83"/>
      <c r="W93" s="83"/>
      <c r="X93" s="79">
        <f t="shared" si="13"/>
        <v>0</v>
      </c>
      <c r="Y93" s="108"/>
      <c r="Z93" s="83"/>
      <c r="AA93" s="83"/>
      <c r="AB93" s="83"/>
      <c r="AC93" s="79">
        <f t="shared" si="14"/>
        <v>0</v>
      </c>
      <c r="AD93" s="86"/>
      <c r="AE93" s="101">
        <f t="shared" si="15"/>
        <v>1</v>
      </c>
    </row>
  </sheetData>
  <sortState ref="A3:AE93">
    <sortCondition descending="1" ref="AE3:AE93"/>
  </sortState>
  <mergeCells count="5">
    <mergeCell ref="F1:J1"/>
    <mergeCell ref="K1:O1"/>
    <mergeCell ref="P1:T1"/>
    <mergeCell ref="U1:Y1"/>
    <mergeCell ref="Z1:AD1"/>
  </mergeCells>
  <pageMargins left="0.98425196850393704" right="0.98425196850393704" top="0.27559055118110237" bottom="0.27559055118110237" header="0.78740157480314965" footer="0.78740157480314965"/>
  <pageSetup paperSize="9" orientation="landscape" useFirstPageNumber="1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3.7109375" style="78" customWidth="1"/>
    <col min="2" max="2" width="27" style="70" customWidth="1"/>
    <col min="3" max="3" width="5.42578125" style="78" customWidth="1"/>
    <col min="4" max="4" width="4.42578125" style="70" customWidth="1"/>
    <col min="5" max="5" width="37.140625" style="147" customWidth="1"/>
    <col min="6" max="8" width="4.5703125" style="78" customWidth="1"/>
    <col min="9" max="9" width="5.85546875" style="78" customWidth="1"/>
    <col min="10" max="10" width="4.5703125" style="117" customWidth="1"/>
    <col min="11" max="11" width="4.5703125" style="78" customWidth="1"/>
    <col min="12" max="12" width="4.5703125" style="70" customWidth="1"/>
    <col min="13" max="13" width="4.5703125" style="71" customWidth="1"/>
    <col min="14" max="14" width="5.140625" style="71" customWidth="1"/>
    <col min="15" max="15" width="4.5703125" style="78" customWidth="1"/>
    <col min="16" max="18" width="4.5703125" style="71" customWidth="1"/>
    <col min="19" max="19" width="5" style="71" customWidth="1"/>
    <col min="20" max="20" width="4.5703125" style="78" customWidth="1"/>
    <col min="21" max="23" width="4.5703125" style="71" customWidth="1"/>
    <col min="24" max="24" width="5.42578125" style="71" customWidth="1"/>
    <col min="25" max="25" width="4.5703125" style="78" customWidth="1"/>
    <col min="26" max="26" width="4.85546875" style="71" customWidth="1"/>
    <col min="27" max="27" width="4.140625" style="71" customWidth="1"/>
    <col min="28" max="28" width="5" style="71" customWidth="1"/>
    <col min="29" max="29" width="4.28515625" style="71" customWidth="1"/>
    <col min="30" max="30" width="4.42578125" style="78" customWidth="1"/>
    <col min="31" max="31" width="6.5703125" style="117" customWidth="1"/>
    <col min="32" max="1022" width="11.5703125" style="71"/>
    <col min="1023" max="1025" width="8.7109375" style="71" customWidth="1"/>
    <col min="1026" max="16384" width="9.140625" style="71"/>
  </cols>
  <sheetData>
    <row r="1" spans="1:31" ht="12.75" customHeight="1" x14ac:dyDescent="0.2">
      <c r="A1" s="79"/>
      <c r="B1" s="81"/>
      <c r="C1" s="115"/>
      <c r="D1" s="81"/>
      <c r="E1" s="137"/>
      <c r="F1" s="158" t="s">
        <v>0</v>
      </c>
      <c r="G1" s="158"/>
      <c r="H1" s="158"/>
      <c r="I1" s="158"/>
      <c r="J1" s="158"/>
      <c r="K1" s="159" t="s">
        <v>1</v>
      </c>
      <c r="L1" s="159"/>
      <c r="M1" s="159"/>
      <c r="N1" s="159"/>
      <c r="O1" s="159"/>
      <c r="P1" s="160" t="s">
        <v>271</v>
      </c>
      <c r="Q1" s="160"/>
      <c r="R1" s="160"/>
      <c r="S1" s="160"/>
      <c r="T1" s="160"/>
      <c r="U1" s="161" t="s">
        <v>268</v>
      </c>
      <c r="V1" s="161"/>
      <c r="W1" s="161"/>
      <c r="X1" s="161"/>
      <c r="Y1" s="161"/>
      <c r="Z1" s="162" t="s">
        <v>269</v>
      </c>
      <c r="AA1" s="162"/>
      <c r="AB1" s="162"/>
      <c r="AC1" s="162"/>
      <c r="AD1" s="162"/>
      <c r="AE1" s="82"/>
    </row>
    <row r="2" spans="1:31" ht="12.75" customHeight="1" x14ac:dyDescent="0.2">
      <c r="A2" s="79"/>
      <c r="B2" s="163" t="s">
        <v>2</v>
      </c>
      <c r="C2" s="163"/>
      <c r="D2" s="163"/>
      <c r="E2" s="163"/>
      <c r="F2" s="84" t="s">
        <v>3</v>
      </c>
      <c r="G2" s="82" t="s">
        <v>4</v>
      </c>
      <c r="H2" s="82" t="s">
        <v>5</v>
      </c>
      <c r="I2" s="82" t="s">
        <v>6</v>
      </c>
      <c r="J2" s="82" t="s">
        <v>7</v>
      </c>
      <c r="K2" s="84" t="s">
        <v>3</v>
      </c>
      <c r="L2" s="82" t="s">
        <v>4</v>
      </c>
      <c r="M2" s="82" t="s">
        <v>5</v>
      </c>
      <c r="N2" s="82" t="s">
        <v>6</v>
      </c>
      <c r="O2" s="82" t="s">
        <v>8</v>
      </c>
      <c r="P2" s="84" t="s">
        <v>3</v>
      </c>
      <c r="Q2" s="82" t="s">
        <v>5</v>
      </c>
      <c r="R2" s="82" t="s">
        <v>4</v>
      </c>
      <c r="S2" s="82" t="s">
        <v>6</v>
      </c>
      <c r="T2" s="82" t="s">
        <v>8</v>
      </c>
      <c r="U2" s="84" t="s">
        <v>3</v>
      </c>
      <c r="V2" s="82" t="s">
        <v>4</v>
      </c>
      <c r="W2" s="82" t="s">
        <v>5</v>
      </c>
      <c r="X2" s="82" t="s">
        <v>6</v>
      </c>
      <c r="Y2" s="82" t="s">
        <v>8</v>
      </c>
      <c r="Z2" s="79" t="s">
        <v>3</v>
      </c>
      <c r="AA2" s="79" t="s">
        <v>4</v>
      </c>
      <c r="AB2" s="79" t="s">
        <v>5</v>
      </c>
      <c r="AC2" s="79" t="s">
        <v>6</v>
      </c>
      <c r="AD2" s="82" t="s">
        <v>8</v>
      </c>
      <c r="AE2" s="82" t="s">
        <v>267</v>
      </c>
    </row>
    <row r="3" spans="1:31" ht="12.75" customHeight="1" x14ac:dyDescent="0.2">
      <c r="A3" s="170">
        <v>1</v>
      </c>
      <c r="B3" s="171" t="s">
        <v>100</v>
      </c>
      <c r="C3" s="132">
        <v>2004</v>
      </c>
      <c r="D3" s="131" t="s">
        <v>101</v>
      </c>
      <c r="E3" s="138" t="s">
        <v>25</v>
      </c>
      <c r="F3" s="95">
        <v>699</v>
      </c>
      <c r="G3" s="96">
        <v>662</v>
      </c>
      <c r="H3" s="94">
        <v>422</v>
      </c>
      <c r="I3" s="94">
        <f t="shared" ref="I3:I36" si="0">SUM(F3:H3)</f>
        <v>1783</v>
      </c>
      <c r="J3" s="120">
        <v>100</v>
      </c>
      <c r="K3" s="79">
        <v>632</v>
      </c>
      <c r="L3" s="79">
        <v>594</v>
      </c>
      <c r="M3" s="79">
        <v>345</v>
      </c>
      <c r="N3" s="85">
        <f t="shared" ref="N3:N25" si="1">K3+L3+M3</f>
        <v>1571</v>
      </c>
      <c r="O3" s="99">
        <v>80</v>
      </c>
      <c r="P3" s="87">
        <v>745</v>
      </c>
      <c r="Q3" s="80">
        <v>639</v>
      </c>
      <c r="R3" s="80">
        <v>662</v>
      </c>
      <c r="S3" s="80">
        <f t="shared" ref="S3:S48" si="2">P3+Q3+R3</f>
        <v>2046</v>
      </c>
      <c r="T3" s="100">
        <v>100</v>
      </c>
      <c r="U3" s="88"/>
      <c r="V3" s="79"/>
      <c r="W3" s="79"/>
      <c r="X3" s="79">
        <f t="shared" ref="X3:X34" si="3">U3+V3+W3</f>
        <v>0</v>
      </c>
      <c r="Y3" s="108"/>
      <c r="Z3" s="88"/>
      <c r="AA3" s="79"/>
      <c r="AB3" s="79"/>
      <c r="AC3" s="79">
        <f t="shared" ref="AC3:AC34" si="4">Z3+AA3+AB3</f>
        <v>0</v>
      </c>
      <c r="AD3" s="86"/>
      <c r="AE3" s="101">
        <f t="shared" ref="AE3:AE34" si="5">SUM(J3+O3+T3+Y3+AD3)</f>
        <v>280</v>
      </c>
    </row>
    <row r="4" spans="1:31" ht="12.75" customHeight="1" x14ac:dyDescent="0.2">
      <c r="A4" s="170">
        <v>2</v>
      </c>
      <c r="B4" s="171" t="s">
        <v>102</v>
      </c>
      <c r="C4" s="132">
        <v>2005</v>
      </c>
      <c r="D4" s="131" t="s">
        <v>101</v>
      </c>
      <c r="E4" s="138" t="s">
        <v>19</v>
      </c>
      <c r="F4" s="95">
        <v>627</v>
      </c>
      <c r="G4" s="96">
        <v>655</v>
      </c>
      <c r="H4" s="94">
        <v>454</v>
      </c>
      <c r="I4" s="94">
        <f t="shared" si="0"/>
        <v>1736</v>
      </c>
      <c r="J4" s="120">
        <v>90</v>
      </c>
      <c r="K4" s="79">
        <v>588</v>
      </c>
      <c r="L4" s="79">
        <v>542</v>
      </c>
      <c r="M4" s="79">
        <v>452</v>
      </c>
      <c r="N4" s="85">
        <f t="shared" si="1"/>
        <v>1582</v>
      </c>
      <c r="O4" s="99">
        <v>90</v>
      </c>
      <c r="P4" s="87">
        <v>610</v>
      </c>
      <c r="Q4" s="80">
        <v>555</v>
      </c>
      <c r="R4" s="80">
        <v>588</v>
      </c>
      <c r="S4" s="80">
        <f t="shared" si="2"/>
        <v>1753</v>
      </c>
      <c r="T4" s="100">
        <v>90</v>
      </c>
      <c r="U4" s="88"/>
      <c r="V4" s="79"/>
      <c r="W4" s="79"/>
      <c r="X4" s="79">
        <f t="shared" si="3"/>
        <v>0</v>
      </c>
      <c r="Y4" s="108"/>
      <c r="Z4" s="88"/>
      <c r="AA4" s="79"/>
      <c r="AB4" s="79"/>
      <c r="AC4" s="79">
        <f t="shared" si="4"/>
        <v>0</v>
      </c>
      <c r="AD4" s="86"/>
      <c r="AE4" s="101">
        <f t="shared" si="5"/>
        <v>270</v>
      </c>
    </row>
    <row r="5" spans="1:31" ht="17.25" customHeight="1" x14ac:dyDescent="0.2">
      <c r="A5" s="170">
        <v>3</v>
      </c>
      <c r="B5" s="171" t="s">
        <v>108</v>
      </c>
      <c r="C5" s="132">
        <v>2004</v>
      </c>
      <c r="D5" s="131" t="s">
        <v>101</v>
      </c>
      <c r="E5" s="138" t="s">
        <v>25</v>
      </c>
      <c r="F5" s="95">
        <v>661</v>
      </c>
      <c r="G5" s="94">
        <v>446</v>
      </c>
      <c r="H5" s="94">
        <v>191</v>
      </c>
      <c r="I5" s="94">
        <f t="shared" si="0"/>
        <v>1298</v>
      </c>
      <c r="J5" s="120">
        <v>55</v>
      </c>
      <c r="K5" s="79">
        <v>640</v>
      </c>
      <c r="L5" s="79">
        <v>451</v>
      </c>
      <c r="M5" s="79">
        <v>281</v>
      </c>
      <c r="N5" s="85">
        <f t="shared" si="1"/>
        <v>1372</v>
      </c>
      <c r="O5" s="99">
        <v>65</v>
      </c>
      <c r="P5" s="87">
        <v>782</v>
      </c>
      <c r="Q5" s="80">
        <v>453</v>
      </c>
      <c r="R5" s="80">
        <v>213</v>
      </c>
      <c r="S5" s="80">
        <f t="shared" si="2"/>
        <v>1448</v>
      </c>
      <c r="T5" s="100">
        <v>80</v>
      </c>
      <c r="U5" s="79"/>
      <c r="V5" s="79"/>
      <c r="W5" s="79"/>
      <c r="X5" s="79">
        <f t="shared" si="3"/>
        <v>0</v>
      </c>
      <c r="Y5" s="108"/>
      <c r="Z5" s="88"/>
      <c r="AA5" s="79"/>
      <c r="AB5" s="79"/>
      <c r="AC5" s="79">
        <f t="shared" si="4"/>
        <v>0</v>
      </c>
      <c r="AD5" s="86"/>
      <c r="AE5" s="101">
        <f t="shared" si="5"/>
        <v>200</v>
      </c>
    </row>
    <row r="6" spans="1:31" ht="14.25" customHeight="1" x14ac:dyDescent="0.2">
      <c r="A6" s="170">
        <v>4</v>
      </c>
      <c r="B6" s="171" t="s">
        <v>111</v>
      </c>
      <c r="C6" s="132">
        <v>2005</v>
      </c>
      <c r="D6" s="131" t="s">
        <v>101</v>
      </c>
      <c r="E6" s="138" t="s">
        <v>14</v>
      </c>
      <c r="F6" s="95">
        <v>574</v>
      </c>
      <c r="G6" s="96">
        <v>602</v>
      </c>
      <c r="H6" s="94">
        <v>0</v>
      </c>
      <c r="I6" s="94">
        <f t="shared" si="0"/>
        <v>1176</v>
      </c>
      <c r="J6" s="120">
        <v>49</v>
      </c>
      <c r="K6" s="79">
        <v>661</v>
      </c>
      <c r="L6" s="79">
        <v>502</v>
      </c>
      <c r="M6" s="79">
        <v>348</v>
      </c>
      <c r="N6" s="85">
        <f t="shared" si="1"/>
        <v>1511</v>
      </c>
      <c r="O6" s="99">
        <v>70</v>
      </c>
      <c r="P6" s="87">
        <v>717</v>
      </c>
      <c r="Q6" s="80">
        <v>631</v>
      </c>
      <c r="R6" s="80">
        <v>0</v>
      </c>
      <c r="S6" s="80">
        <f t="shared" si="2"/>
        <v>1348</v>
      </c>
      <c r="T6" s="100">
        <v>70</v>
      </c>
      <c r="U6" s="88"/>
      <c r="V6" s="79"/>
      <c r="W6" s="79"/>
      <c r="X6" s="79">
        <f t="shared" si="3"/>
        <v>0</v>
      </c>
      <c r="Y6" s="108"/>
      <c r="Z6" s="88"/>
      <c r="AA6" s="79"/>
      <c r="AB6" s="79"/>
      <c r="AC6" s="79">
        <f t="shared" si="4"/>
        <v>0</v>
      </c>
      <c r="AD6" s="86"/>
      <c r="AE6" s="101">
        <f t="shared" si="5"/>
        <v>189</v>
      </c>
    </row>
    <row r="7" spans="1:31" ht="13.5" customHeight="1" x14ac:dyDescent="0.2">
      <c r="A7" s="170">
        <v>5</v>
      </c>
      <c r="B7" s="171" t="s">
        <v>104</v>
      </c>
      <c r="C7" s="132">
        <v>2004</v>
      </c>
      <c r="D7" s="131" t="s">
        <v>101</v>
      </c>
      <c r="E7" s="138" t="s">
        <v>27</v>
      </c>
      <c r="F7" s="95">
        <v>489</v>
      </c>
      <c r="G7" s="96">
        <v>573</v>
      </c>
      <c r="H7" s="94">
        <v>570</v>
      </c>
      <c r="I7" s="94">
        <f t="shared" si="0"/>
        <v>1632</v>
      </c>
      <c r="J7" s="120">
        <v>75</v>
      </c>
      <c r="K7" s="79">
        <v>317</v>
      </c>
      <c r="L7" s="79">
        <v>453</v>
      </c>
      <c r="M7" s="79">
        <v>541</v>
      </c>
      <c r="N7" s="85">
        <f t="shared" si="1"/>
        <v>1311</v>
      </c>
      <c r="O7" s="99">
        <v>55</v>
      </c>
      <c r="P7" s="80">
        <v>430</v>
      </c>
      <c r="Q7" s="80">
        <v>0</v>
      </c>
      <c r="R7" s="80">
        <v>673</v>
      </c>
      <c r="S7" s="80">
        <f t="shared" si="2"/>
        <v>1103</v>
      </c>
      <c r="T7" s="100">
        <v>52</v>
      </c>
      <c r="U7" s="88"/>
      <c r="V7" s="79"/>
      <c r="W7" s="79"/>
      <c r="X7" s="79">
        <f t="shared" si="3"/>
        <v>0</v>
      </c>
      <c r="Y7" s="108"/>
      <c r="Z7" s="79"/>
      <c r="AA7" s="79"/>
      <c r="AB7" s="79"/>
      <c r="AC7" s="79">
        <f t="shared" si="4"/>
        <v>0</v>
      </c>
      <c r="AD7" s="86"/>
      <c r="AE7" s="101">
        <f t="shared" si="5"/>
        <v>182</v>
      </c>
    </row>
    <row r="8" spans="1:31" ht="13.5" customHeight="1" x14ac:dyDescent="0.2">
      <c r="A8" s="170">
        <v>6</v>
      </c>
      <c r="B8" s="171" t="s">
        <v>103</v>
      </c>
      <c r="C8" s="132">
        <v>2005</v>
      </c>
      <c r="D8" s="131" t="s">
        <v>101</v>
      </c>
      <c r="E8" s="138" t="s">
        <v>43</v>
      </c>
      <c r="F8" s="95">
        <v>624</v>
      </c>
      <c r="G8" s="94">
        <v>693</v>
      </c>
      <c r="H8" s="94">
        <v>408</v>
      </c>
      <c r="I8" s="94">
        <f t="shared" si="0"/>
        <v>1725</v>
      </c>
      <c r="J8" s="120">
        <v>80</v>
      </c>
      <c r="K8" s="79">
        <v>517</v>
      </c>
      <c r="L8" s="79">
        <v>610</v>
      </c>
      <c r="M8" s="79">
        <v>489</v>
      </c>
      <c r="N8" s="85">
        <f t="shared" si="1"/>
        <v>1616</v>
      </c>
      <c r="O8" s="99">
        <v>100</v>
      </c>
      <c r="P8" s="87">
        <v>0</v>
      </c>
      <c r="Q8" s="80">
        <v>0</v>
      </c>
      <c r="R8" s="80">
        <v>0</v>
      </c>
      <c r="S8" s="80">
        <f t="shared" si="2"/>
        <v>0</v>
      </c>
      <c r="T8" s="100"/>
      <c r="U8" s="88"/>
      <c r="V8" s="79"/>
      <c r="W8" s="79"/>
      <c r="X8" s="79">
        <f t="shared" si="3"/>
        <v>0</v>
      </c>
      <c r="Y8" s="108"/>
      <c r="Z8" s="80"/>
      <c r="AA8" s="80"/>
      <c r="AB8" s="80"/>
      <c r="AC8" s="79">
        <f t="shared" si="4"/>
        <v>0</v>
      </c>
      <c r="AD8" s="86"/>
      <c r="AE8" s="101">
        <f t="shared" si="5"/>
        <v>180</v>
      </c>
    </row>
    <row r="9" spans="1:31" ht="15.75" customHeight="1" x14ac:dyDescent="0.2">
      <c r="A9" s="170">
        <v>7</v>
      </c>
      <c r="B9" s="171" t="s">
        <v>107</v>
      </c>
      <c r="C9" s="132">
        <v>2004</v>
      </c>
      <c r="D9" s="131" t="s">
        <v>101</v>
      </c>
      <c r="E9" s="138" t="s">
        <v>25</v>
      </c>
      <c r="F9" s="95">
        <v>312</v>
      </c>
      <c r="G9" s="94">
        <v>584</v>
      </c>
      <c r="H9" s="94">
        <v>410</v>
      </c>
      <c r="I9" s="94">
        <f t="shared" si="0"/>
        <v>1306</v>
      </c>
      <c r="J9" s="120">
        <v>60</v>
      </c>
      <c r="K9" s="79">
        <v>432</v>
      </c>
      <c r="L9" s="79">
        <v>396</v>
      </c>
      <c r="M9" s="79">
        <v>502</v>
      </c>
      <c r="N9" s="85">
        <f t="shared" si="1"/>
        <v>1330</v>
      </c>
      <c r="O9" s="99">
        <v>60</v>
      </c>
      <c r="P9" s="87">
        <v>508</v>
      </c>
      <c r="Q9" s="80">
        <v>344</v>
      </c>
      <c r="R9" s="80">
        <v>280</v>
      </c>
      <c r="S9" s="80">
        <f t="shared" si="2"/>
        <v>1132</v>
      </c>
      <c r="T9" s="100">
        <v>55</v>
      </c>
      <c r="U9" s="88"/>
      <c r="V9" s="79"/>
      <c r="W9" s="79"/>
      <c r="X9" s="79">
        <f t="shared" si="3"/>
        <v>0</v>
      </c>
      <c r="Y9" s="108"/>
      <c r="Z9" s="80"/>
      <c r="AA9" s="80"/>
      <c r="AB9" s="80"/>
      <c r="AC9" s="79">
        <f t="shared" si="4"/>
        <v>0</v>
      </c>
      <c r="AD9" s="86"/>
      <c r="AE9" s="101">
        <f t="shared" si="5"/>
        <v>175</v>
      </c>
    </row>
    <row r="10" spans="1:31" ht="14.25" customHeight="1" x14ac:dyDescent="0.2">
      <c r="A10" s="170">
        <v>8</v>
      </c>
      <c r="B10" s="171" t="s">
        <v>106</v>
      </c>
      <c r="C10" s="132">
        <v>2004</v>
      </c>
      <c r="D10" s="131" t="s">
        <v>101</v>
      </c>
      <c r="E10" s="138" t="s">
        <v>25</v>
      </c>
      <c r="F10" s="95">
        <v>530</v>
      </c>
      <c r="G10" s="96">
        <v>701</v>
      </c>
      <c r="H10" s="94">
        <v>145</v>
      </c>
      <c r="I10" s="94">
        <f t="shared" si="0"/>
        <v>1376</v>
      </c>
      <c r="J10" s="120">
        <v>65</v>
      </c>
      <c r="K10" s="79">
        <v>513</v>
      </c>
      <c r="L10" s="79">
        <v>486</v>
      </c>
      <c r="M10" s="79">
        <v>246</v>
      </c>
      <c r="N10" s="85">
        <f t="shared" si="1"/>
        <v>1245</v>
      </c>
      <c r="O10" s="99">
        <v>49</v>
      </c>
      <c r="P10" s="87">
        <v>276</v>
      </c>
      <c r="Q10" s="80">
        <v>579</v>
      </c>
      <c r="R10" s="80">
        <v>323</v>
      </c>
      <c r="S10" s="80">
        <f t="shared" si="2"/>
        <v>1178</v>
      </c>
      <c r="T10" s="100">
        <v>60</v>
      </c>
      <c r="U10" s="88"/>
      <c r="V10" s="79"/>
      <c r="W10" s="79"/>
      <c r="X10" s="79">
        <f t="shared" si="3"/>
        <v>0</v>
      </c>
      <c r="Y10" s="108"/>
      <c r="Z10" s="88"/>
      <c r="AA10" s="79"/>
      <c r="AB10" s="79"/>
      <c r="AC10" s="79">
        <f t="shared" si="4"/>
        <v>0</v>
      </c>
      <c r="AD10" s="86"/>
      <c r="AE10" s="101">
        <f t="shared" si="5"/>
        <v>174</v>
      </c>
    </row>
    <row r="11" spans="1:31" ht="15" customHeight="1" x14ac:dyDescent="0.2">
      <c r="A11" s="170">
        <v>9</v>
      </c>
      <c r="B11" s="171" t="s">
        <v>113</v>
      </c>
      <c r="C11" s="132">
        <v>2004</v>
      </c>
      <c r="D11" s="131" t="s">
        <v>101</v>
      </c>
      <c r="E11" s="138" t="s">
        <v>21</v>
      </c>
      <c r="F11" s="95">
        <v>267</v>
      </c>
      <c r="G11" s="94">
        <v>501</v>
      </c>
      <c r="H11" s="94">
        <v>381</v>
      </c>
      <c r="I11" s="94">
        <f t="shared" si="0"/>
        <v>1149</v>
      </c>
      <c r="J11" s="120">
        <v>43</v>
      </c>
      <c r="K11" s="79">
        <v>379</v>
      </c>
      <c r="L11" s="79">
        <v>391</v>
      </c>
      <c r="M11" s="79">
        <v>485</v>
      </c>
      <c r="N11" s="85">
        <f t="shared" si="1"/>
        <v>1255</v>
      </c>
      <c r="O11" s="99">
        <v>52</v>
      </c>
      <c r="P11" s="80">
        <v>424</v>
      </c>
      <c r="Q11" s="80">
        <v>411</v>
      </c>
      <c r="R11" s="80">
        <v>522</v>
      </c>
      <c r="S11" s="80">
        <f t="shared" si="2"/>
        <v>1357</v>
      </c>
      <c r="T11" s="100">
        <v>75</v>
      </c>
      <c r="U11" s="88"/>
      <c r="V11" s="79"/>
      <c r="W11" s="79"/>
      <c r="X11" s="79">
        <f t="shared" si="3"/>
        <v>0</v>
      </c>
      <c r="Y11" s="108"/>
      <c r="Z11" s="88"/>
      <c r="AA11" s="79"/>
      <c r="AB11" s="79"/>
      <c r="AC11" s="79">
        <f t="shared" si="4"/>
        <v>0</v>
      </c>
      <c r="AD11" s="86"/>
      <c r="AE11" s="101">
        <f t="shared" si="5"/>
        <v>170</v>
      </c>
    </row>
    <row r="12" spans="1:31" x14ac:dyDescent="0.2">
      <c r="A12" s="170">
        <v>10</v>
      </c>
      <c r="B12" s="171" t="s">
        <v>105</v>
      </c>
      <c r="C12" s="132">
        <v>2004</v>
      </c>
      <c r="D12" s="131" t="s">
        <v>101</v>
      </c>
      <c r="E12" s="138" t="s">
        <v>21</v>
      </c>
      <c r="F12" s="95">
        <v>466</v>
      </c>
      <c r="G12" s="94">
        <v>677</v>
      </c>
      <c r="H12" s="94">
        <v>368</v>
      </c>
      <c r="I12" s="94">
        <f t="shared" si="0"/>
        <v>1511</v>
      </c>
      <c r="J12" s="120">
        <v>70</v>
      </c>
      <c r="K12" s="79">
        <v>637</v>
      </c>
      <c r="L12" s="79">
        <v>519</v>
      </c>
      <c r="M12" s="79">
        <v>407</v>
      </c>
      <c r="N12" s="85">
        <f t="shared" si="1"/>
        <v>1563</v>
      </c>
      <c r="O12" s="99">
        <v>75</v>
      </c>
      <c r="P12" s="87">
        <v>0</v>
      </c>
      <c r="Q12" s="80">
        <v>0</v>
      </c>
      <c r="R12" s="80">
        <v>0</v>
      </c>
      <c r="S12" s="80">
        <f t="shared" si="2"/>
        <v>0</v>
      </c>
      <c r="T12" s="100"/>
      <c r="U12" s="88"/>
      <c r="V12" s="79"/>
      <c r="W12" s="79"/>
      <c r="X12" s="79">
        <f t="shared" si="3"/>
        <v>0</v>
      </c>
      <c r="Y12" s="108"/>
      <c r="Z12" s="88"/>
      <c r="AA12" s="79"/>
      <c r="AB12" s="79"/>
      <c r="AC12" s="79">
        <f t="shared" si="4"/>
        <v>0</v>
      </c>
      <c r="AD12" s="86"/>
      <c r="AE12" s="101">
        <f t="shared" si="5"/>
        <v>145</v>
      </c>
    </row>
    <row r="13" spans="1:31" ht="15" customHeight="1" x14ac:dyDescent="0.2">
      <c r="A13" s="170">
        <v>11</v>
      </c>
      <c r="B13" s="171" t="s">
        <v>112</v>
      </c>
      <c r="C13" s="132">
        <v>2005</v>
      </c>
      <c r="D13" s="131" t="s">
        <v>101</v>
      </c>
      <c r="E13" s="138" t="s">
        <v>38</v>
      </c>
      <c r="F13" s="95">
        <v>404</v>
      </c>
      <c r="G13" s="96">
        <v>398</v>
      </c>
      <c r="H13" s="94">
        <v>359</v>
      </c>
      <c r="I13" s="94">
        <f t="shared" si="0"/>
        <v>1161</v>
      </c>
      <c r="J13" s="120">
        <v>46</v>
      </c>
      <c r="K13" s="79">
        <v>438</v>
      </c>
      <c r="L13" s="79">
        <v>346</v>
      </c>
      <c r="M13" s="79">
        <v>332</v>
      </c>
      <c r="N13" s="85">
        <f t="shared" si="1"/>
        <v>1116</v>
      </c>
      <c r="O13" s="99">
        <v>43</v>
      </c>
      <c r="P13" s="87">
        <v>272</v>
      </c>
      <c r="Q13" s="80">
        <v>295</v>
      </c>
      <c r="R13" s="80">
        <v>389</v>
      </c>
      <c r="S13" s="80">
        <f t="shared" si="2"/>
        <v>956</v>
      </c>
      <c r="T13" s="100">
        <v>40</v>
      </c>
      <c r="U13" s="88"/>
      <c r="V13" s="79"/>
      <c r="W13" s="79"/>
      <c r="X13" s="79">
        <f t="shared" si="3"/>
        <v>0</v>
      </c>
      <c r="Y13" s="108"/>
      <c r="Z13" s="88"/>
      <c r="AA13" s="79"/>
      <c r="AB13" s="79"/>
      <c r="AC13" s="79">
        <f t="shared" si="4"/>
        <v>0</v>
      </c>
      <c r="AD13" s="86"/>
      <c r="AE13" s="101">
        <f t="shared" si="5"/>
        <v>129</v>
      </c>
    </row>
    <row r="14" spans="1:31" x14ac:dyDescent="0.2">
      <c r="A14" s="170">
        <v>12</v>
      </c>
      <c r="B14" s="171" t="s">
        <v>109</v>
      </c>
      <c r="C14" s="132">
        <v>2005</v>
      </c>
      <c r="D14" s="131" t="s">
        <v>101</v>
      </c>
      <c r="E14" s="138" t="s">
        <v>110</v>
      </c>
      <c r="F14" s="95">
        <v>428</v>
      </c>
      <c r="G14" s="96">
        <v>602</v>
      </c>
      <c r="H14" s="94">
        <v>235</v>
      </c>
      <c r="I14" s="94">
        <f t="shared" si="0"/>
        <v>1265</v>
      </c>
      <c r="J14" s="120">
        <v>52</v>
      </c>
      <c r="K14" s="79">
        <v>393</v>
      </c>
      <c r="L14" s="79">
        <v>448</v>
      </c>
      <c r="M14" s="79">
        <v>352</v>
      </c>
      <c r="N14" s="85">
        <f t="shared" si="1"/>
        <v>1193</v>
      </c>
      <c r="O14" s="99">
        <v>46</v>
      </c>
      <c r="P14" s="87">
        <v>0</v>
      </c>
      <c r="Q14" s="80">
        <v>0</v>
      </c>
      <c r="R14" s="80">
        <v>0</v>
      </c>
      <c r="S14" s="80">
        <f t="shared" si="2"/>
        <v>0</v>
      </c>
      <c r="T14" s="100"/>
      <c r="U14" s="80"/>
      <c r="V14" s="80"/>
      <c r="W14" s="80"/>
      <c r="X14" s="79">
        <f t="shared" si="3"/>
        <v>0</v>
      </c>
      <c r="Y14" s="108"/>
      <c r="Z14" s="80"/>
      <c r="AA14" s="80"/>
      <c r="AB14" s="80"/>
      <c r="AC14" s="79">
        <f t="shared" si="4"/>
        <v>0</v>
      </c>
      <c r="AD14" s="86"/>
      <c r="AE14" s="101">
        <f t="shared" si="5"/>
        <v>98</v>
      </c>
    </row>
    <row r="15" spans="1:31" x14ac:dyDescent="0.2">
      <c r="A15" s="170">
        <v>13</v>
      </c>
      <c r="B15" s="171" t="s">
        <v>119</v>
      </c>
      <c r="C15" s="132">
        <v>2005</v>
      </c>
      <c r="D15" s="131" t="s">
        <v>101</v>
      </c>
      <c r="E15" s="138" t="s">
        <v>19</v>
      </c>
      <c r="F15" s="95">
        <v>434</v>
      </c>
      <c r="G15" s="94">
        <v>302</v>
      </c>
      <c r="H15" s="94">
        <v>225</v>
      </c>
      <c r="I15" s="94">
        <f t="shared" si="0"/>
        <v>961</v>
      </c>
      <c r="J15" s="120">
        <v>25</v>
      </c>
      <c r="K15" s="79">
        <v>345</v>
      </c>
      <c r="L15" s="79">
        <v>213</v>
      </c>
      <c r="M15" s="79">
        <v>353</v>
      </c>
      <c r="N15" s="85">
        <f t="shared" si="1"/>
        <v>911</v>
      </c>
      <c r="O15" s="99">
        <v>20</v>
      </c>
      <c r="P15" s="87">
        <v>442</v>
      </c>
      <c r="Q15" s="80">
        <v>244</v>
      </c>
      <c r="R15" s="80">
        <v>285</v>
      </c>
      <c r="S15" s="80">
        <f t="shared" si="2"/>
        <v>971</v>
      </c>
      <c r="T15" s="100">
        <v>43</v>
      </c>
      <c r="U15" s="80"/>
      <c r="V15" s="80"/>
      <c r="W15" s="80"/>
      <c r="X15" s="79">
        <f t="shared" si="3"/>
        <v>0</v>
      </c>
      <c r="Y15" s="108"/>
      <c r="Z15" s="88"/>
      <c r="AA15" s="79"/>
      <c r="AB15" s="79"/>
      <c r="AC15" s="79">
        <f t="shared" si="4"/>
        <v>0</v>
      </c>
      <c r="AD15" s="86"/>
      <c r="AE15" s="101">
        <f t="shared" si="5"/>
        <v>88</v>
      </c>
    </row>
    <row r="16" spans="1:31" ht="13.5" customHeight="1" x14ac:dyDescent="0.2">
      <c r="A16" s="170">
        <v>14</v>
      </c>
      <c r="B16" s="172" t="s">
        <v>127</v>
      </c>
      <c r="C16" s="134">
        <v>2004</v>
      </c>
      <c r="D16" s="133" t="s">
        <v>101</v>
      </c>
      <c r="E16" s="139" t="s">
        <v>55</v>
      </c>
      <c r="F16" s="95">
        <v>607</v>
      </c>
      <c r="G16" s="94">
        <v>0</v>
      </c>
      <c r="H16" s="94">
        <v>0</v>
      </c>
      <c r="I16" s="94">
        <f t="shared" si="0"/>
        <v>607</v>
      </c>
      <c r="J16" s="120">
        <v>8</v>
      </c>
      <c r="K16" s="79">
        <v>0</v>
      </c>
      <c r="L16" s="79">
        <v>476</v>
      </c>
      <c r="M16" s="79">
        <v>0</v>
      </c>
      <c r="N16" s="85">
        <f t="shared" si="1"/>
        <v>476</v>
      </c>
      <c r="O16" s="99">
        <v>1</v>
      </c>
      <c r="P16" s="80">
        <v>0</v>
      </c>
      <c r="Q16" s="80">
        <v>644</v>
      </c>
      <c r="R16" s="80">
        <v>559</v>
      </c>
      <c r="S16" s="80">
        <f t="shared" si="2"/>
        <v>1203</v>
      </c>
      <c r="T16" s="100">
        <v>65</v>
      </c>
      <c r="U16" s="80"/>
      <c r="V16" s="80"/>
      <c r="W16" s="80"/>
      <c r="X16" s="79">
        <f t="shared" si="3"/>
        <v>0</v>
      </c>
      <c r="Y16" s="108"/>
      <c r="Z16" s="80"/>
      <c r="AA16" s="80"/>
      <c r="AB16" s="80"/>
      <c r="AC16" s="79">
        <f t="shared" si="4"/>
        <v>0</v>
      </c>
      <c r="AD16" s="86"/>
      <c r="AE16" s="101">
        <f t="shared" si="5"/>
        <v>74</v>
      </c>
    </row>
    <row r="17" spans="1:31" x14ac:dyDescent="0.2">
      <c r="A17" s="170">
        <v>14</v>
      </c>
      <c r="B17" s="173" t="s">
        <v>272</v>
      </c>
      <c r="C17" s="136">
        <v>2004</v>
      </c>
      <c r="D17" s="135" t="s">
        <v>101</v>
      </c>
      <c r="E17" s="140" t="s">
        <v>19</v>
      </c>
      <c r="F17" s="94">
        <v>0</v>
      </c>
      <c r="G17" s="94">
        <v>0</v>
      </c>
      <c r="H17" s="94">
        <v>0</v>
      </c>
      <c r="I17" s="94">
        <f t="shared" si="0"/>
        <v>0</v>
      </c>
      <c r="J17" s="123">
        <v>0</v>
      </c>
      <c r="K17" s="79">
        <v>354</v>
      </c>
      <c r="L17" s="79">
        <v>261</v>
      </c>
      <c r="M17" s="79">
        <v>321</v>
      </c>
      <c r="N17" s="85">
        <f t="shared" si="1"/>
        <v>936</v>
      </c>
      <c r="O17" s="99">
        <v>25</v>
      </c>
      <c r="P17" s="80">
        <v>478</v>
      </c>
      <c r="Q17" s="80">
        <v>331</v>
      </c>
      <c r="R17" s="80">
        <v>294</v>
      </c>
      <c r="S17" s="80">
        <f t="shared" si="2"/>
        <v>1103</v>
      </c>
      <c r="T17" s="100">
        <v>49</v>
      </c>
      <c r="U17" s="80"/>
      <c r="V17" s="80"/>
      <c r="W17" s="80"/>
      <c r="X17" s="79">
        <f t="shared" si="3"/>
        <v>0</v>
      </c>
      <c r="Y17" s="108"/>
      <c r="Z17" s="80"/>
      <c r="AA17" s="80"/>
      <c r="AB17" s="80"/>
      <c r="AC17" s="79">
        <f t="shared" si="4"/>
        <v>0</v>
      </c>
      <c r="AD17" s="86"/>
      <c r="AE17" s="101">
        <f t="shared" si="5"/>
        <v>74</v>
      </c>
    </row>
    <row r="18" spans="1:31" ht="15" customHeight="1" x14ac:dyDescent="0.2">
      <c r="A18" s="170">
        <v>16</v>
      </c>
      <c r="B18" s="171" t="s">
        <v>116</v>
      </c>
      <c r="C18" s="132">
        <v>2005</v>
      </c>
      <c r="D18" s="131" t="s">
        <v>101</v>
      </c>
      <c r="E18" s="138" t="s">
        <v>19</v>
      </c>
      <c r="F18" s="95">
        <v>335</v>
      </c>
      <c r="G18" s="96">
        <v>304</v>
      </c>
      <c r="H18" s="94">
        <v>488</v>
      </c>
      <c r="I18" s="94">
        <f t="shared" si="0"/>
        <v>1127</v>
      </c>
      <c r="J18" s="120">
        <v>34</v>
      </c>
      <c r="K18" s="79">
        <v>390</v>
      </c>
      <c r="L18" s="79">
        <v>261</v>
      </c>
      <c r="M18" s="79">
        <v>404</v>
      </c>
      <c r="N18" s="85">
        <f t="shared" si="1"/>
        <v>1055</v>
      </c>
      <c r="O18" s="99">
        <v>38.5</v>
      </c>
      <c r="P18" s="80">
        <v>0</v>
      </c>
      <c r="Q18" s="80">
        <v>0</v>
      </c>
      <c r="R18" s="80">
        <v>0</v>
      </c>
      <c r="S18" s="80">
        <f t="shared" si="2"/>
        <v>0</v>
      </c>
      <c r="T18" s="100"/>
      <c r="U18" s="88"/>
      <c r="V18" s="79"/>
      <c r="W18" s="79"/>
      <c r="X18" s="79">
        <f t="shared" si="3"/>
        <v>0</v>
      </c>
      <c r="Y18" s="108"/>
      <c r="Z18" s="88"/>
      <c r="AA18" s="79"/>
      <c r="AB18" s="79"/>
      <c r="AC18" s="79">
        <f t="shared" si="4"/>
        <v>0</v>
      </c>
      <c r="AD18" s="86"/>
      <c r="AE18" s="101">
        <f t="shared" si="5"/>
        <v>72.5</v>
      </c>
    </row>
    <row r="19" spans="1:31" ht="15.75" customHeight="1" x14ac:dyDescent="0.2">
      <c r="A19" s="170">
        <v>17</v>
      </c>
      <c r="B19" s="172" t="s">
        <v>123</v>
      </c>
      <c r="C19" s="134">
        <v>2005</v>
      </c>
      <c r="D19" s="133" t="s">
        <v>101</v>
      </c>
      <c r="E19" s="139" t="s">
        <v>19</v>
      </c>
      <c r="F19" s="95">
        <v>228</v>
      </c>
      <c r="G19" s="94">
        <v>356</v>
      </c>
      <c r="H19" s="94">
        <v>192</v>
      </c>
      <c r="I19" s="94">
        <f t="shared" si="0"/>
        <v>776</v>
      </c>
      <c r="J19" s="120">
        <v>16</v>
      </c>
      <c r="K19" s="79">
        <v>311</v>
      </c>
      <c r="L19" s="79">
        <v>213</v>
      </c>
      <c r="M19" s="79">
        <v>232</v>
      </c>
      <c r="N19" s="85">
        <f t="shared" si="1"/>
        <v>756</v>
      </c>
      <c r="O19" s="99">
        <v>14</v>
      </c>
      <c r="P19" s="87">
        <v>369</v>
      </c>
      <c r="Q19" s="80">
        <v>341</v>
      </c>
      <c r="R19" s="80">
        <v>205</v>
      </c>
      <c r="S19" s="80">
        <f t="shared" si="2"/>
        <v>915</v>
      </c>
      <c r="T19" s="100">
        <v>37</v>
      </c>
      <c r="U19" s="80"/>
      <c r="V19" s="80"/>
      <c r="W19" s="80"/>
      <c r="X19" s="79">
        <f t="shared" si="3"/>
        <v>0</v>
      </c>
      <c r="Y19" s="108"/>
      <c r="Z19" s="80"/>
      <c r="AA19" s="80"/>
      <c r="AB19" s="80"/>
      <c r="AC19" s="79">
        <f t="shared" si="4"/>
        <v>0</v>
      </c>
      <c r="AD19" s="86"/>
      <c r="AE19" s="101">
        <f t="shared" si="5"/>
        <v>67</v>
      </c>
    </row>
    <row r="20" spans="1:31" ht="17.25" customHeight="1" x14ac:dyDescent="0.2">
      <c r="A20" s="170">
        <v>17</v>
      </c>
      <c r="B20" s="171" t="s">
        <v>115</v>
      </c>
      <c r="C20" s="132">
        <v>2004</v>
      </c>
      <c r="D20" s="131" t="s">
        <v>101</v>
      </c>
      <c r="E20" s="138" t="s">
        <v>55</v>
      </c>
      <c r="F20" s="95">
        <v>481</v>
      </c>
      <c r="G20" s="96">
        <v>662</v>
      </c>
      <c r="H20" s="94">
        <v>0</v>
      </c>
      <c r="I20" s="94">
        <f t="shared" si="0"/>
        <v>1143</v>
      </c>
      <c r="J20" s="120">
        <v>37</v>
      </c>
      <c r="K20" s="79">
        <v>0</v>
      </c>
      <c r="L20" s="79">
        <v>519</v>
      </c>
      <c r="M20" s="79">
        <v>0</v>
      </c>
      <c r="N20" s="85">
        <f t="shared" si="1"/>
        <v>519</v>
      </c>
      <c r="O20" s="99">
        <v>2</v>
      </c>
      <c r="P20" s="80">
        <v>636</v>
      </c>
      <c r="Q20" s="80">
        <v>0</v>
      </c>
      <c r="R20" s="80">
        <v>0</v>
      </c>
      <c r="S20" s="80">
        <f t="shared" si="2"/>
        <v>636</v>
      </c>
      <c r="T20" s="100">
        <v>28</v>
      </c>
      <c r="U20" s="80"/>
      <c r="V20" s="80"/>
      <c r="W20" s="80"/>
      <c r="X20" s="79">
        <f t="shared" si="3"/>
        <v>0</v>
      </c>
      <c r="Y20" s="108"/>
      <c r="Z20" s="88"/>
      <c r="AA20" s="79"/>
      <c r="AB20" s="79"/>
      <c r="AC20" s="79">
        <f t="shared" si="4"/>
        <v>0</v>
      </c>
      <c r="AD20" s="86"/>
      <c r="AE20" s="101">
        <f t="shared" si="5"/>
        <v>67</v>
      </c>
    </row>
    <row r="21" spans="1:31" ht="13.5" customHeight="1" x14ac:dyDescent="0.2">
      <c r="A21" s="170">
        <v>19</v>
      </c>
      <c r="B21" s="171" t="s">
        <v>114</v>
      </c>
      <c r="C21" s="132">
        <v>2005</v>
      </c>
      <c r="D21" s="131" t="s">
        <v>101</v>
      </c>
      <c r="E21" s="138" t="s">
        <v>19</v>
      </c>
      <c r="F21" s="95">
        <v>451</v>
      </c>
      <c r="G21" s="96">
        <v>500</v>
      </c>
      <c r="H21" s="94">
        <v>194</v>
      </c>
      <c r="I21" s="94">
        <f t="shared" si="0"/>
        <v>1145</v>
      </c>
      <c r="J21" s="120">
        <v>40</v>
      </c>
      <c r="K21" s="88">
        <v>388</v>
      </c>
      <c r="L21" s="79">
        <v>314</v>
      </c>
      <c r="M21" s="79">
        <v>223</v>
      </c>
      <c r="N21" s="85">
        <f t="shared" si="1"/>
        <v>925</v>
      </c>
      <c r="O21" s="99">
        <v>22</v>
      </c>
      <c r="P21" s="87">
        <v>0</v>
      </c>
      <c r="Q21" s="80">
        <v>0</v>
      </c>
      <c r="R21" s="80">
        <v>0</v>
      </c>
      <c r="S21" s="80">
        <f t="shared" si="2"/>
        <v>0</v>
      </c>
      <c r="T21" s="100"/>
      <c r="U21" s="80"/>
      <c r="V21" s="80"/>
      <c r="W21" s="80"/>
      <c r="X21" s="79">
        <f t="shared" si="3"/>
        <v>0</v>
      </c>
      <c r="Y21" s="108"/>
      <c r="Z21" s="80"/>
      <c r="AA21" s="80"/>
      <c r="AB21" s="80"/>
      <c r="AC21" s="79">
        <f t="shared" si="4"/>
        <v>0</v>
      </c>
      <c r="AD21" s="86"/>
      <c r="AE21" s="101">
        <f t="shared" si="5"/>
        <v>62</v>
      </c>
    </row>
    <row r="22" spans="1:31" ht="15.75" customHeight="1" x14ac:dyDescent="0.2">
      <c r="A22" s="170">
        <v>20</v>
      </c>
      <c r="B22" s="172" t="s">
        <v>124</v>
      </c>
      <c r="C22" s="134">
        <v>2005</v>
      </c>
      <c r="D22" s="133" t="s">
        <v>101</v>
      </c>
      <c r="E22" s="139" t="s">
        <v>55</v>
      </c>
      <c r="F22" s="87">
        <v>219</v>
      </c>
      <c r="G22" s="88">
        <v>494</v>
      </c>
      <c r="H22" s="79">
        <v>0</v>
      </c>
      <c r="I22" s="79">
        <f t="shared" si="0"/>
        <v>713</v>
      </c>
      <c r="J22" s="120">
        <v>14</v>
      </c>
      <c r="K22" s="79">
        <v>275</v>
      </c>
      <c r="L22" s="79">
        <v>222</v>
      </c>
      <c r="M22" s="79">
        <v>0</v>
      </c>
      <c r="N22" s="85">
        <f t="shared" si="1"/>
        <v>497</v>
      </c>
      <c r="O22" s="99">
        <v>1</v>
      </c>
      <c r="P22" s="80">
        <v>718</v>
      </c>
      <c r="Q22" s="80">
        <v>0</v>
      </c>
      <c r="R22" s="80">
        <v>359</v>
      </c>
      <c r="S22" s="80">
        <f t="shared" si="2"/>
        <v>1077</v>
      </c>
      <c r="T22" s="100">
        <v>46</v>
      </c>
      <c r="U22" s="80"/>
      <c r="V22" s="80"/>
      <c r="W22" s="80"/>
      <c r="X22" s="79">
        <f t="shared" si="3"/>
        <v>0</v>
      </c>
      <c r="Y22" s="108"/>
      <c r="Z22" s="80"/>
      <c r="AA22" s="80"/>
      <c r="AB22" s="80"/>
      <c r="AC22" s="79">
        <f t="shared" si="4"/>
        <v>0</v>
      </c>
      <c r="AD22" s="86"/>
      <c r="AE22" s="101">
        <f t="shared" si="5"/>
        <v>61</v>
      </c>
    </row>
    <row r="23" spans="1:31" x14ac:dyDescent="0.2">
      <c r="A23" s="129">
        <v>21</v>
      </c>
      <c r="B23" s="95" t="s">
        <v>120</v>
      </c>
      <c r="C23" s="96">
        <v>2004</v>
      </c>
      <c r="D23" s="95" t="s">
        <v>101</v>
      </c>
      <c r="E23" s="141" t="s">
        <v>21</v>
      </c>
      <c r="F23" s="95">
        <v>323</v>
      </c>
      <c r="G23" s="96">
        <v>349</v>
      </c>
      <c r="H23" s="94">
        <v>190</v>
      </c>
      <c r="I23" s="94">
        <f t="shared" si="0"/>
        <v>862</v>
      </c>
      <c r="J23" s="120">
        <v>22</v>
      </c>
      <c r="K23" s="79">
        <v>461</v>
      </c>
      <c r="L23" s="79">
        <v>324</v>
      </c>
      <c r="M23" s="79">
        <v>270</v>
      </c>
      <c r="N23" s="85">
        <f t="shared" si="1"/>
        <v>1055</v>
      </c>
      <c r="O23" s="99">
        <v>38.5</v>
      </c>
      <c r="P23" s="80">
        <v>0</v>
      </c>
      <c r="Q23" s="80">
        <v>0</v>
      </c>
      <c r="R23" s="80">
        <v>0</v>
      </c>
      <c r="S23" s="80">
        <f t="shared" si="2"/>
        <v>0</v>
      </c>
      <c r="T23" s="100"/>
      <c r="U23" s="88"/>
      <c r="V23" s="79"/>
      <c r="W23" s="79"/>
      <c r="X23" s="79">
        <f t="shared" si="3"/>
        <v>0</v>
      </c>
      <c r="Y23" s="108"/>
      <c r="Z23" s="88"/>
      <c r="AA23" s="79"/>
      <c r="AB23" s="79"/>
      <c r="AC23" s="79">
        <f t="shared" si="4"/>
        <v>0</v>
      </c>
      <c r="AD23" s="86"/>
      <c r="AE23" s="101">
        <f t="shared" si="5"/>
        <v>60.5</v>
      </c>
    </row>
    <row r="24" spans="1:31" x14ac:dyDescent="0.2">
      <c r="A24" s="129">
        <v>22</v>
      </c>
      <c r="B24" s="95" t="s">
        <v>118</v>
      </c>
      <c r="C24" s="96">
        <v>2005</v>
      </c>
      <c r="D24" s="95" t="s">
        <v>101</v>
      </c>
      <c r="E24" s="141" t="s">
        <v>21</v>
      </c>
      <c r="F24" s="95">
        <v>423</v>
      </c>
      <c r="G24" s="96">
        <v>408</v>
      </c>
      <c r="H24" s="94">
        <v>171</v>
      </c>
      <c r="I24" s="94">
        <f t="shared" si="0"/>
        <v>1002</v>
      </c>
      <c r="J24" s="120">
        <v>28</v>
      </c>
      <c r="K24" s="79">
        <v>260</v>
      </c>
      <c r="L24" s="79">
        <v>406</v>
      </c>
      <c r="M24" s="79">
        <v>335</v>
      </c>
      <c r="N24" s="85">
        <f t="shared" si="1"/>
        <v>1001</v>
      </c>
      <c r="O24" s="99">
        <v>31</v>
      </c>
      <c r="P24" s="80">
        <v>0</v>
      </c>
      <c r="Q24" s="80">
        <v>0</v>
      </c>
      <c r="R24" s="80">
        <v>0</v>
      </c>
      <c r="S24" s="80">
        <f t="shared" si="2"/>
        <v>0</v>
      </c>
      <c r="T24" s="100"/>
      <c r="U24" s="80"/>
      <c r="V24" s="80"/>
      <c r="W24" s="80"/>
      <c r="X24" s="79">
        <f t="shared" si="3"/>
        <v>0</v>
      </c>
      <c r="Y24" s="108"/>
      <c r="Z24" s="80"/>
      <c r="AA24" s="80"/>
      <c r="AB24" s="80"/>
      <c r="AC24" s="79">
        <f t="shared" si="4"/>
        <v>0</v>
      </c>
      <c r="AD24" s="86"/>
      <c r="AE24" s="101">
        <f t="shared" si="5"/>
        <v>59</v>
      </c>
    </row>
    <row r="25" spans="1:31" ht="15" customHeight="1" x14ac:dyDescent="0.2">
      <c r="A25" s="129">
        <v>23</v>
      </c>
      <c r="B25" s="95" t="s">
        <v>122</v>
      </c>
      <c r="C25" s="96">
        <v>2005</v>
      </c>
      <c r="D25" s="95" t="s">
        <v>101</v>
      </c>
      <c r="E25" s="141" t="s">
        <v>21</v>
      </c>
      <c r="F25" s="95">
        <v>321</v>
      </c>
      <c r="G25" s="96">
        <v>398</v>
      </c>
      <c r="H25" s="94">
        <v>128</v>
      </c>
      <c r="I25" s="94">
        <f t="shared" si="0"/>
        <v>847</v>
      </c>
      <c r="J25" s="120">
        <v>18</v>
      </c>
      <c r="K25" s="79">
        <v>422</v>
      </c>
      <c r="L25" s="79">
        <v>363</v>
      </c>
      <c r="M25" s="79">
        <v>264</v>
      </c>
      <c r="N25" s="85">
        <f t="shared" si="1"/>
        <v>1049</v>
      </c>
      <c r="O25" s="99">
        <v>34</v>
      </c>
      <c r="P25" s="87">
        <v>0</v>
      </c>
      <c r="Q25" s="80">
        <v>0</v>
      </c>
      <c r="R25" s="80">
        <v>0</v>
      </c>
      <c r="S25" s="80">
        <f t="shared" si="2"/>
        <v>0</v>
      </c>
      <c r="T25" s="100"/>
      <c r="U25" s="88"/>
      <c r="V25" s="79"/>
      <c r="W25" s="79"/>
      <c r="X25" s="79">
        <f t="shared" si="3"/>
        <v>0</v>
      </c>
      <c r="Y25" s="108"/>
      <c r="Z25" s="88"/>
      <c r="AA25" s="79"/>
      <c r="AB25" s="79"/>
      <c r="AC25" s="79">
        <f t="shared" si="4"/>
        <v>0</v>
      </c>
      <c r="AD25" s="86"/>
      <c r="AE25" s="101">
        <f t="shared" si="5"/>
        <v>52</v>
      </c>
    </row>
    <row r="26" spans="1:31" ht="16.5" customHeight="1" x14ac:dyDescent="0.2">
      <c r="A26" s="129">
        <v>24</v>
      </c>
      <c r="B26" s="95" t="s">
        <v>117</v>
      </c>
      <c r="C26" s="96">
        <v>2004</v>
      </c>
      <c r="D26" s="95" t="s">
        <v>101</v>
      </c>
      <c r="E26" s="141" t="s">
        <v>21</v>
      </c>
      <c r="F26" s="95">
        <v>345</v>
      </c>
      <c r="G26" s="94">
        <v>465</v>
      </c>
      <c r="H26" s="94">
        <v>203</v>
      </c>
      <c r="I26" s="94">
        <f t="shared" si="0"/>
        <v>1013</v>
      </c>
      <c r="J26" s="120">
        <v>31</v>
      </c>
      <c r="K26" s="79">
        <v>0</v>
      </c>
      <c r="L26" s="79">
        <v>519</v>
      </c>
      <c r="M26" s="79">
        <v>316</v>
      </c>
      <c r="N26" s="85">
        <v>835</v>
      </c>
      <c r="O26" s="99">
        <v>18</v>
      </c>
      <c r="P26" s="80">
        <v>0</v>
      </c>
      <c r="Q26" s="80">
        <v>0</v>
      </c>
      <c r="R26" s="80">
        <v>0</v>
      </c>
      <c r="S26" s="80">
        <f t="shared" si="2"/>
        <v>0</v>
      </c>
      <c r="T26" s="100"/>
      <c r="U26" s="88"/>
      <c r="V26" s="79"/>
      <c r="W26" s="79"/>
      <c r="X26" s="79">
        <f t="shared" si="3"/>
        <v>0</v>
      </c>
      <c r="Y26" s="108"/>
      <c r="Z26" s="88"/>
      <c r="AA26" s="79"/>
      <c r="AB26" s="79"/>
      <c r="AC26" s="79">
        <f t="shared" si="4"/>
        <v>0</v>
      </c>
      <c r="AD26" s="86"/>
      <c r="AE26" s="101">
        <f t="shared" si="5"/>
        <v>49</v>
      </c>
    </row>
    <row r="27" spans="1:31" x14ac:dyDescent="0.2">
      <c r="A27" s="129">
        <v>25</v>
      </c>
      <c r="B27" s="95" t="s">
        <v>126</v>
      </c>
      <c r="C27" s="96">
        <v>2005</v>
      </c>
      <c r="D27" s="95" t="s">
        <v>101</v>
      </c>
      <c r="E27" s="141" t="s">
        <v>43</v>
      </c>
      <c r="F27" s="95">
        <v>22</v>
      </c>
      <c r="G27" s="94">
        <v>304</v>
      </c>
      <c r="H27" s="94">
        <v>348</v>
      </c>
      <c r="I27" s="94">
        <f t="shared" si="0"/>
        <v>674</v>
      </c>
      <c r="J27" s="120">
        <v>10</v>
      </c>
      <c r="K27" s="79">
        <v>0</v>
      </c>
      <c r="L27" s="79">
        <v>0</v>
      </c>
      <c r="M27" s="79">
        <v>0</v>
      </c>
      <c r="N27" s="85">
        <f t="shared" ref="N27:N51" si="6">K27+L27+M27</f>
        <v>0</v>
      </c>
      <c r="O27" s="99"/>
      <c r="P27" s="87">
        <v>287</v>
      </c>
      <c r="Q27" s="80">
        <v>334</v>
      </c>
      <c r="R27" s="80">
        <v>291</v>
      </c>
      <c r="S27" s="80">
        <f t="shared" si="2"/>
        <v>912</v>
      </c>
      <c r="T27" s="100">
        <v>34</v>
      </c>
      <c r="U27" s="80"/>
      <c r="V27" s="80"/>
      <c r="W27" s="80"/>
      <c r="X27" s="79">
        <f t="shared" si="3"/>
        <v>0</v>
      </c>
      <c r="Y27" s="108"/>
      <c r="Z27" s="80"/>
      <c r="AA27" s="80"/>
      <c r="AB27" s="80"/>
      <c r="AC27" s="79">
        <f t="shared" si="4"/>
        <v>0</v>
      </c>
      <c r="AD27" s="86"/>
      <c r="AE27" s="101">
        <f t="shared" si="5"/>
        <v>44</v>
      </c>
    </row>
    <row r="28" spans="1:31" ht="15" customHeight="1" x14ac:dyDescent="0.2">
      <c r="A28" s="129">
        <v>26</v>
      </c>
      <c r="B28" s="95" t="s">
        <v>273</v>
      </c>
      <c r="C28" s="96">
        <v>2004</v>
      </c>
      <c r="D28" s="95" t="s">
        <v>101</v>
      </c>
      <c r="E28" s="141" t="s">
        <v>43</v>
      </c>
      <c r="F28" s="95">
        <v>258</v>
      </c>
      <c r="G28" s="94">
        <v>0</v>
      </c>
      <c r="H28" s="94">
        <v>0</v>
      </c>
      <c r="I28" s="94">
        <f t="shared" si="0"/>
        <v>258</v>
      </c>
      <c r="J28" s="120">
        <v>1</v>
      </c>
      <c r="K28" s="79">
        <v>360</v>
      </c>
      <c r="L28" s="83">
        <v>225</v>
      </c>
      <c r="M28" s="80">
        <v>138</v>
      </c>
      <c r="N28" s="85">
        <f t="shared" si="6"/>
        <v>723</v>
      </c>
      <c r="O28" s="99">
        <v>12</v>
      </c>
      <c r="P28" s="80">
        <v>394</v>
      </c>
      <c r="Q28" s="80">
        <v>0</v>
      </c>
      <c r="R28" s="80">
        <v>0</v>
      </c>
      <c r="S28" s="80">
        <f t="shared" si="2"/>
        <v>394</v>
      </c>
      <c r="T28" s="100">
        <v>22</v>
      </c>
      <c r="U28" s="88"/>
      <c r="V28" s="79"/>
      <c r="W28" s="79"/>
      <c r="X28" s="79">
        <f t="shared" si="3"/>
        <v>0</v>
      </c>
      <c r="Y28" s="108"/>
      <c r="Z28" s="80"/>
      <c r="AA28" s="80"/>
      <c r="AB28" s="80"/>
      <c r="AC28" s="79">
        <f t="shared" si="4"/>
        <v>0</v>
      </c>
      <c r="AD28" s="86"/>
      <c r="AE28" s="101">
        <f t="shared" si="5"/>
        <v>35</v>
      </c>
    </row>
    <row r="29" spans="1:31" x14ac:dyDescent="0.2">
      <c r="A29" s="129">
        <v>27</v>
      </c>
      <c r="B29" s="130" t="s">
        <v>270</v>
      </c>
      <c r="C29" s="96">
        <v>2005</v>
      </c>
      <c r="D29" s="130" t="s">
        <v>101</v>
      </c>
      <c r="E29" s="142" t="s">
        <v>27</v>
      </c>
      <c r="F29" s="96">
        <v>0</v>
      </c>
      <c r="G29" s="96">
        <v>0</v>
      </c>
      <c r="H29" s="94">
        <v>0</v>
      </c>
      <c r="I29" s="94">
        <f t="shared" si="0"/>
        <v>0</v>
      </c>
      <c r="J29" s="123">
        <v>0</v>
      </c>
      <c r="K29" s="79">
        <v>0</v>
      </c>
      <c r="L29" s="79">
        <v>0</v>
      </c>
      <c r="M29" s="79">
        <v>0</v>
      </c>
      <c r="N29" s="85">
        <f t="shared" si="6"/>
        <v>0</v>
      </c>
      <c r="O29" s="99"/>
      <c r="P29" s="80">
        <v>0</v>
      </c>
      <c r="Q29" s="80">
        <v>413</v>
      </c>
      <c r="R29" s="80">
        <v>412</v>
      </c>
      <c r="S29" s="80">
        <f t="shared" si="2"/>
        <v>825</v>
      </c>
      <c r="T29" s="100">
        <v>31</v>
      </c>
      <c r="U29" s="80"/>
      <c r="V29" s="80"/>
      <c r="W29" s="80"/>
      <c r="X29" s="79">
        <f t="shared" si="3"/>
        <v>0</v>
      </c>
      <c r="Y29" s="108"/>
      <c r="Z29" s="80"/>
      <c r="AA29" s="80"/>
      <c r="AB29" s="80"/>
      <c r="AC29" s="79">
        <f t="shared" si="4"/>
        <v>0</v>
      </c>
      <c r="AD29" s="86"/>
      <c r="AE29" s="101">
        <f t="shared" si="5"/>
        <v>31</v>
      </c>
    </row>
    <row r="30" spans="1:31" x14ac:dyDescent="0.2">
      <c r="A30" s="129">
        <v>28</v>
      </c>
      <c r="B30" s="95" t="s">
        <v>125</v>
      </c>
      <c r="C30" s="96">
        <v>2004</v>
      </c>
      <c r="D30" s="95" t="s">
        <v>101</v>
      </c>
      <c r="E30" s="141" t="s">
        <v>21</v>
      </c>
      <c r="F30" s="95">
        <v>143</v>
      </c>
      <c r="G30" s="94">
        <v>263</v>
      </c>
      <c r="H30" s="94">
        <v>278</v>
      </c>
      <c r="I30" s="94">
        <f t="shared" si="0"/>
        <v>684</v>
      </c>
      <c r="J30" s="120">
        <v>12</v>
      </c>
      <c r="K30" s="79">
        <v>284</v>
      </c>
      <c r="L30" s="79">
        <v>266</v>
      </c>
      <c r="M30" s="79">
        <v>258</v>
      </c>
      <c r="N30" s="85">
        <f t="shared" si="6"/>
        <v>808</v>
      </c>
      <c r="O30" s="99">
        <v>16</v>
      </c>
      <c r="P30" s="87">
        <v>0</v>
      </c>
      <c r="Q30" s="80">
        <v>0</v>
      </c>
      <c r="R30" s="80">
        <v>0</v>
      </c>
      <c r="S30" s="80">
        <f t="shared" si="2"/>
        <v>0</v>
      </c>
      <c r="T30" s="100"/>
      <c r="U30" s="88"/>
      <c r="V30" s="79"/>
      <c r="W30" s="79"/>
      <c r="X30" s="79">
        <f t="shared" si="3"/>
        <v>0</v>
      </c>
      <c r="Y30" s="108"/>
      <c r="Z30" s="88"/>
      <c r="AA30" s="79"/>
      <c r="AB30" s="79"/>
      <c r="AC30" s="79">
        <f t="shared" si="4"/>
        <v>0</v>
      </c>
      <c r="AD30" s="86"/>
      <c r="AE30" s="101">
        <f t="shared" si="5"/>
        <v>28</v>
      </c>
    </row>
    <row r="31" spans="1:31" x14ac:dyDescent="0.2">
      <c r="A31" s="129">
        <v>28</v>
      </c>
      <c r="B31" s="130" t="s">
        <v>303</v>
      </c>
      <c r="C31" s="96">
        <v>2005</v>
      </c>
      <c r="D31" s="130" t="s">
        <v>101</v>
      </c>
      <c r="E31" s="142" t="s">
        <v>19</v>
      </c>
      <c r="F31" s="96">
        <v>0</v>
      </c>
      <c r="G31" s="96">
        <v>0</v>
      </c>
      <c r="H31" s="94">
        <v>0</v>
      </c>
      <c r="I31" s="94">
        <f t="shared" si="0"/>
        <v>0</v>
      </c>
      <c r="J31" s="123">
        <v>0</v>
      </c>
      <c r="K31" s="79">
        <v>421</v>
      </c>
      <c r="L31" s="79">
        <v>192</v>
      </c>
      <c r="M31" s="79">
        <v>352</v>
      </c>
      <c r="N31" s="85">
        <f t="shared" si="6"/>
        <v>965</v>
      </c>
      <c r="O31" s="99">
        <v>28</v>
      </c>
      <c r="P31" s="80">
        <v>0</v>
      </c>
      <c r="Q31" s="80">
        <v>0</v>
      </c>
      <c r="R31" s="80">
        <v>0</v>
      </c>
      <c r="S31" s="80">
        <f t="shared" si="2"/>
        <v>0</v>
      </c>
      <c r="T31" s="100"/>
      <c r="U31" s="80"/>
      <c r="V31" s="80"/>
      <c r="W31" s="80"/>
      <c r="X31" s="79">
        <f t="shared" si="3"/>
        <v>0</v>
      </c>
      <c r="Y31" s="108"/>
      <c r="Z31" s="88"/>
      <c r="AA31" s="79"/>
      <c r="AB31" s="79"/>
      <c r="AC31" s="79">
        <f t="shared" si="4"/>
        <v>0</v>
      </c>
      <c r="AD31" s="86"/>
      <c r="AE31" s="101">
        <f t="shared" si="5"/>
        <v>28</v>
      </c>
    </row>
    <row r="32" spans="1:31" x14ac:dyDescent="0.2">
      <c r="A32" s="129">
        <v>30</v>
      </c>
      <c r="B32" s="95" t="s">
        <v>137</v>
      </c>
      <c r="C32" s="96">
        <v>2004</v>
      </c>
      <c r="D32" s="95" t="s">
        <v>101</v>
      </c>
      <c r="E32" s="141" t="s">
        <v>14</v>
      </c>
      <c r="F32" s="95">
        <v>124</v>
      </c>
      <c r="G32" s="96">
        <v>0</v>
      </c>
      <c r="H32" s="94">
        <v>0</v>
      </c>
      <c r="I32" s="94">
        <f t="shared" si="0"/>
        <v>124</v>
      </c>
      <c r="J32" s="120">
        <v>1</v>
      </c>
      <c r="K32" s="79">
        <v>0</v>
      </c>
      <c r="L32" s="79">
        <v>100</v>
      </c>
      <c r="M32" s="79">
        <v>273</v>
      </c>
      <c r="N32" s="85">
        <f t="shared" si="6"/>
        <v>373</v>
      </c>
      <c r="O32" s="99">
        <v>1</v>
      </c>
      <c r="P32" s="80">
        <v>50</v>
      </c>
      <c r="Q32" s="80">
        <v>285</v>
      </c>
      <c r="R32" s="80">
        <v>131</v>
      </c>
      <c r="S32" s="80">
        <f t="shared" si="2"/>
        <v>466</v>
      </c>
      <c r="T32" s="100">
        <v>25</v>
      </c>
      <c r="U32" s="80"/>
      <c r="V32" s="80"/>
      <c r="W32" s="80"/>
      <c r="X32" s="79">
        <f t="shared" si="3"/>
        <v>0</v>
      </c>
      <c r="Y32" s="108"/>
      <c r="Z32" s="79"/>
      <c r="AA32" s="79"/>
      <c r="AB32" s="79"/>
      <c r="AC32" s="79">
        <f t="shared" si="4"/>
        <v>0</v>
      </c>
      <c r="AD32" s="86"/>
      <c r="AE32" s="101">
        <f t="shared" si="5"/>
        <v>27</v>
      </c>
    </row>
    <row r="33" spans="1:31" ht="15" customHeight="1" x14ac:dyDescent="0.2">
      <c r="A33" s="129">
        <v>31</v>
      </c>
      <c r="B33" s="95" t="s">
        <v>138</v>
      </c>
      <c r="C33" s="96">
        <v>2005</v>
      </c>
      <c r="D33" s="95" t="s">
        <v>101</v>
      </c>
      <c r="E33" s="141" t="s">
        <v>19</v>
      </c>
      <c r="F33" s="95">
        <v>57</v>
      </c>
      <c r="G33" s="96">
        <v>0</v>
      </c>
      <c r="H33" s="94">
        <v>32</v>
      </c>
      <c r="I33" s="94">
        <f t="shared" si="0"/>
        <v>89</v>
      </c>
      <c r="J33" s="120">
        <v>1</v>
      </c>
      <c r="K33" s="79">
        <v>69</v>
      </c>
      <c r="L33" s="83">
        <v>84</v>
      </c>
      <c r="M33" s="80">
        <v>83</v>
      </c>
      <c r="N33" s="85">
        <f t="shared" si="6"/>
        <v>236</v>
      </c>
      <c r="O33" s="99">
        <v>1</v>
      </c>
      <c r="P33" s="80">
        <v>164</v>
      </c>
      <c r="Q33" s="80">
        <v>173</v>
      </c>
      <c r="R33" s="80">
        <v>0</v>
      </c>
      <c r="S33" s="80">
        <f t="shared" si="2"/>
        <v>337</v>
      </c>
      <c r="T33" s="100">
        <v>20</v>
      </c>
      <c r="U33" s="80"/>
      <c r="V33" s="80"/>
      <c r="W33" s="80"/>
      <c r="X33" s="79">
        <f t="shared" si="3"/>
        <v>0</v>
      </c>
      <c r="Y33" s="108"/>
      <c r="Z33" s="79"/>
      <c r="AA33" s="79"/>
      <c r="AB33" s="79"/>
      <c r="AC33" s="79">
        <f t="shared" si="4"/>
        <v>0</v>
      </c>
      <c r="AD33" s="86"/>
      <c r="AE33" s="101">
        <f t="shared" si="5"/>
        <v>22</v>
      </c>
    </row>
    <row r="34" spans="1:31" ht="13.5" customHeight="1" x14ac:dyDescent="0.2">
      <c r="A34" s="129">
        <v>32</v>
      </c>
      <c r="B34" s="95" t="s">
        <v>134</v>
      </c>
      <c r="C34" s="96">
        <v>2005</v>
      </c>
      <c r="D34" s="95" t="s">
        <v>101</v>
      </c>
      <c r="E34" s="141" t="s">
        <v>21</v>
      </c>
      <c r="F34" s="95">
        <v>107</v>
      </c>
      <c r="G34" s="96">
        <v>152</v>
      </c>
      <c r="H34" s="94">
        <v>40</v>
      </c>
      <c r="I34" s="94">
        <f t="shared" si="0"/>
        <v>299</v>
      </c>
      <c r="J34" s="120">
        <v>1</v>
      </c>
      <c r="K34" s="79">
        <v>171</v>
      </c>
      <c r="L34" s="79">
        <v>72</v>
      </c>
      <c r="M34" s="79">
        <v>0</v>
      </c>
      <c r="N34" s="85">
        <f t="shared" si="6"/>
        <v>243</v>
      </c>
      <c r="O34" s="99">
        <v>1</v>
      </c>
      <c r="P34" s="80">
        <v>121</v>
      </c>
      <c r="Q34" s="80">
        <v>0</v>
      </c>
      <c r="R34" s="80">
        <v>0</v>
      </c>
      <c r="S34" s="80">
        <f t="shared" si="2"/>
        <v>121</v>
      </c>
      <c r="T34" s="100">
        <v>18</v>
      </c>
      <c r="U34" s="80"/>
      <c r="V34" s="80"/>
      <c r="W34" s="80"/>
      <c r="X34" s="79">
        <f t="shared" si="3"/>
        <v>0</v>
      </c>
      <c r="Y34" s="108"/>
      <c r="Z34" s="80"/>
      <c r="AA34" s="80"/>
      <c r="AB34" s="80"/>
      <c r="AC34" s="79">
        <f t="shared" si="4"/>
        <v>0</v>
      </c>
      <c r="AD34" s="86"/>
      <c r="AE34" s="101">
        <f t="shared" si="5"/>
        <v>20</v>
      </c>
    </row>
    <row r="35" spans="1:31" x14ac:dyDescent="0.2">
      <c r="A35" s="129">
        <v>32</v>
      </c>
      <c r="B35" s="95" t="s">
        <v>121</v>
      </c>
      <c r="C35" s="96">
        <v>2005</v>
      </c>
      <c r="D35" s="95" t="s">
        <v>101</v>
      </c>
      <c r="E35" s="141" t="s">
        <v>110</v>
      </c>
      <c r="F35" s="95">
        <v>194</v>
      </c>
      <c r="G35" s="96">
        <v>446</v>
      </c>
      <c r="H35" s="94">
        <v>221</v>
      </c>
      <c r="I35" s="94">
        <f t="shared" si="0"/>
        <v>861</v>
      </c>
      <c r="J35" s="120">
        <v>20</v>
      </c>
      <c r="K35" s="79">
        <v>0</v>
      </c>
      <c r="L35" s="79">
        <v>0</v>
      </c>
      <c r="M35" s="79">
        <v>0</v>
      </c>
      <c r="N35" s="85">
        <f t="shared" si="6"/>
        <v>0</v>
      </c>
      <c r="O35" s="99"/>
      <c r="P35" s="80">
        <v>0</v>
      </c>
      <c r="Q35" s="80">
        <v>0</v>
      </c>
      <c r="R35" s="80">
        <v>0</v>
      </c>
      <c r="S35" s="80">
        <f t="shared" si="2"/>
        <v>0</v>
      </c>
      <c r="T35" s="100"/>
      <c r="U35" s="80"/>
      <c r="V35" s="80"/>
      <c r="W35" s="80"/>
      <c r="X35" s="79">
        <f t="shared" ref="X35:X51" si="7">U35+V35+W35</f>
        <v>0</v>
      </c>
      <c r="Y35" s="108"/>
      <c r="Z35" s="88"/>
      <c r="AA35" s="79"/>
      <c r="AB35" s="79"/>
      <c r="AC35" s="79">
        <f t="shared" ref="AC35:AC51" si="8">Z35+AA35+AB35</f>
        <v>0</v>
      </c>
      <c r="AD35" s="86"/>
      <c r="AE35" s="101">
        <f t="shared" ref="AE35:AE51" si="9">SUM(J35+O35+T35+Y35+AD35)</f>
        <v>20</v>
      </c>
    </row>
    <row r="36" spans="1:31" ht="15.75" customHeight="1" x14ac:dyDescent="0.2">
      <c r="A36" s="129">
        <v>34</v>
      </c>
      <c r="B36" s="130" t="s">
        <v>274</v>
      </c>
      <c r="C36" s="96">
        <v>2005</v>
      </c>
      <c r="D36" s="130" t="s">
        <v>101</v>
      </c>
      <c r="E36" s="142" t="s">
        <v>21</v>
      </c>
      <c r="F36" s="96">
        <v>0</v>
      </c>
      <c r="G36" s="96">
        <v>0</v>
      </c>
      <c r="H36" s="96">
        <v>0</v>
      </c>
      <c r="I36" s="94">
        <f t="shared" si="0"/>
        <v>0</v>
      </c>
      <c r="J36" s="123">
        <v>0</v>
      </c>
      <c r="K36" s="79">
        <v>0</v>
      </c>
      <c r="L36" s="79">
        <v>31</v>
      </c>
      <c r="M36" s="79">
        <v>40</v>
      </c>
      <c r="N36" s="85">
        <f t="shared" si="6"/>
        <v>71</v>
      </c>
      <c r="O36" s="99">
        <v>1</v>
      </c>
      <c r="P36" s="80">
        <v>0</v>
      </c>
      <c r="Q36" s="80">
        <v>61</v>
      </c>
      <c r="R36" s="80">
        <v>0</v>
      </c>
      <c r="S36" s="80">
        <f t="shared" si="2"/>
        <v>61</v>
      </c>
      <c r="T36" s="100">
        <v>16</v>
      </c>
      <c r="U36" s="80"/>
      <c r="V36" s="80"/>
      <c r="W36" s="80"/>
      <c r="X36" s="79">
        <f t="shared" si="7"/>
        <v>0</v>
      </c>
      <c r="Y36" s="108"/>
      <c r="Z36" s="79"/>
      <c r="AA36" s="79"/>
      <c r="AB36" s="79"/>
      <c r="AC36" s="79">
        <f t="shared" si="8"/>
        <v>0</v>
      </c>
      <c r="AD36" s="86"/>
      <c r="AE36" s="101">
        <f t="shared" si="9"/>
        <v>17</v>
      </c>
    </row>
    <row r="37" spans="1:31" ht="12.75" customHeight="1" x14ac:dyDescent="0.2">
      <c r="A37" s="129">
        <v>35</v>
      </c>
      <c r="B37" s="130" t="s">
        <v>304</v>
      </c>
      <c r="C37" s="96">
        <v>2004</v>
      </c>
      <c r="D37" s="130" t="s">
        <v>101</v>
      </c>
      <c r="E37" s="142" t="s">
        <v>69</v>
      </c>
      <c r="F37" s="96">
        <v>0</v>
      </c>
      <c r="G37" s="96">
        <v>0</v>
      </c>
      <c r="H37" s="94">
        <v>0</v>
      </c>
      <c r="I37" s="94">
        <v>0</v>
      </c>
      <c r="J37" s="123">
        <v>0</v>
      </c>
      <c r="K37" s="79">
        <v>0</v>
      </c>
      <c r="L37" s="79">
        <v>0</v>
      </c>
      <c r="M37" s="79">
        <v>680</v>
      </c>
      <c r="N37" s="85">
        <f t="shared" si="6"/>
        <v>680</v>
      </c>
      <c r="O37" s="99">
        <v>10</v>
      </c>
      <c r="P37" s="80">
        <v>0</v>
      </c>
      <c r="Q37" s="80">
        <v>0</v>
      </c>
      <c r="R37" s="80">
        <v>0</v>
      </c>
      <c r="S37" s="80">
        <f t="shared" si="2"/>
        <v>0</v>
      </c>
      <c r="T37" s="100"/>
      <c r="U37" s="80"/>
      <c r="V37" s="80"/>
      <c r="W37" s="80"/>
      <c r="X37" s="79">
        <f t="shared" si="7"/>
        <v>0</v>
      </c>
      <c r="Y37" s="108"/>
      <c r="Z37" s="80"/>
      <c r="AA37" s="80"/>
      <c r="AB37" s="80"/>
      <c r="AC37" s="79">
        <f t="shared" si="8"/>
        <v>0</v>
      </c>
      <c r="AD37" s="86"/>
      <c r="AE37" s="101">
        <f t="shared" si="9"/>
        <v>10</v>
      </c>
    </row>
    <row r="38" spans="1:31" x14ac:dyDescent="0.2">
      <c r="A38" s="129">
        <v>36</v>
      </c>
      <c r="B38" s="102" t="s">
        <v>306</v>
      </c>
      <c r="C38" s="94">
        <v>2004</v>
      </c>
      <c r="D38" s="102" t="s">
        <v>101</v>
      </c>
      <c r="E38" s="143" t="s">
        <v>76</v>
      </c>
      <c r="F38" s="94">
        <v>0</v>
      </c>
      <c r="G38" s="94">
        <v>0</v>
      </c>
      <c r="H38" s="94">
        <v>0</v>
      </c>
      <c r="I38" s="94">
        <f t="shared" ref="I38:I47" si="10">SUM(F38:H38)</f>
        <v>0</v>
      </c>
      <c r="J38" s="123">
        <v>0</v>
      </c>
      <c r="K38" s="79">
        <v>654</v>
      </c>
      <c r="L38" s="79">
        <v>0</v>
      </c>
      <c r="M38" s="79">
        <v>0</v>
      </c>
      <c r="N38" s="85">
        <f t="shared" si="6"/>
        <v>654</v>
      </c>
      <c r="O38" s="99">
        <v>8</v>
      </c>
      <c r="P38" s="80">
        <v>0</v>
      </c>
      <c r="Q38" s="80">
        <v>0</v>
      </c>
      <c r="R38" s="80">
        <v>0</v>
      </c>
      <c r="S38" s="80">
        <f t="shared" si="2"/>
        <v>0</v>
      </c>
      <c r="T38" s="100"/>
      <c r="U38" s="80"/>
      <c r="V38" s="80"/>
      <c r="W38" s="80"/>
      <c r="X38" s="79">
        <f t="shared" si="7"/>
        <v>0</v>
      </c>
      <c r="Y38" s="108"/>
      <c r="Z38" s="80"/>
      <c r="AA38" s="80"/>
      <c r="AB38" s="80"/>
      <c r="AC38" s="79">
        <f t="shared" si="8"/>
        <v>0</v>
      </c>
      <c r="AD38" s="86"/>
      <c r="AE38" s="101">
        <f t="shared" si="9"/>
        <v>8</v>
      </c>
    </row>
    <row r="39" spans="1:31" x14ac:dyDescent="0.2">
      <c r="A39" s="129">
        <v>37</v>
      </c>
      <c r="B39" s="95" t="s">
        <v>128</v>
      </c>
      <c r="C39" s="96">
        <v>2004</v>
      </c>
      <c r="D39" s="95" t="s">
        <v>101</v>
      </c>
      <c r="E39" s="141" t="s">
        <v>76</v>
      </c>
      <c r="F39" s="95">
        <v>263</v>
      </c>
      <c r="G39" s="94">
        <v>0</v>
      </c>
      <c r="H39" s="94">
        <v>302</v>
      </c>
      <c r="I39" s="94">
        <f t="shared" si="10"/>
        <v>565</v>
      </c>
      <c r="J39" s="120">
        <v>6</v>
      </c>
      <c r="K39" s="79">
        <v>0</v>
      </c>
      <c r="L39" s="79">
        <v>0</v>
      </c>
      <c r="M39" s="79">
        <v>489</v>
      </c>
      <c r="N39" s="85">
        <f t="shared" si="6"/>
        <v>489</v>
      </c>
      <c r="O39" s="99">
        <v>1</v>
      </c>
      <c r="P39" s="80">
        <v>0</v>
      </c>
      <c r="Q39" s="80">
        <v>0</v>
      </c>
      <c r="R39" s="80">
        <v>0</v>
      </c>
      <c r="S39" s="80">
        <f t="shared" si="2"/>
        <v>0</v>
      </c>
      <c r="T39" s="100"/>
      <c r="U39" s="80"/>
      <c r="V39" s="80"/>
      <c r="W39" s="80"/>
      <c r="X39" s="79">
        <f t="shared" si="7"/>
        <v>0</v>
      </c>
      <c r="Y39" s="108"/>
      <c r="Z39" s="80"/>
      <c r="AA39" s="80"/>
      <c r="AB39" s="80"/>
      <c r="AC39" s="79">
        <f t="shared" si="8"/>
        <v>0</v>
      </c>
      <c r="AD39" s="86"/>
      <c r="AE39" s="101">
        <f t="shared" si="9"/>
        <v>7</v>
      </c>
    </row>
    <row r="40" spans="1:31" x14ac:dyDescent="0.2">
      <c r="A40" s="129">
        <v>38</v>
      </c>
      <c r="B40" s="95" t="s">
        <v>301</v>
      </c>
      <c r="C40" s="96">
        <v>2004</v>
      </c>
      <c r="D40" s="95" t="s">
        <v>101</v>
      </c>
      <c r="E40" s="141" t="s">
        <v>76</v>
      </c>
      <c r="F40" s="94">
        <v>0</v>
      </c>
      <c r="G40" s="94">
        <v>0</v>
      </c>
      <c r="H40" s="94">
        <v>0</v>
      </c>
      <c r="I40" s="94">
        <f t="shared" si="10"/>
        <v>0</v>
      </c>
      <c r="J40" s="123">
        <v>0</v>
      </c>
      <c r="K40" s="79">
        <v>561</v>
      </c>
      <c r="L40" s="83">
        <v>0</v>
      </c>
      <c r="M40" s="80">
        <v>0</v>
      </c>
      <c r="N40" s="85">
        <f t="shared" si="6"/>
        <v>561</v>
      </c>
      <c r="O40" s="99">
        <v>6</v>
      </c>
      <c r="P40" s="80">
        <v>0</v>
      </c>
      <c r="Q40" s="80">
        <v>0</v>
      </c>
      <c r="R40" s="80">
        <v>0</v>
      </c>
      <c r="S40" s="80">
        <f t="shared" si="2"/>
        <v>0</v>
      </c>
      <c r="T40" s="100"/>
      <c r="U40" s="80"/>
      <c r="V40" s="80"/>
      <c r="W40" s="80"/>
      <c r="X40" s="79">
        <f t="shared" si="7"/>
        <v>0</v>
      </c>
      <c r="Y40" s="108"/>
      <c r="Z40" s="88"/>
      <c r="AA40" s="79"/>
      <c r="AB40" s="79"/>
      <c r="AC40" s="79">
        <f t="shared" si="8"/>
        <v>0</v>
      </c>
      <c r="AD40" s="86"/>
      <c r="AE40" s="101">
        <f t="shared" si="9"/>
        <v>6</v>
      </c>
    </row>
    <row r="41" spans="1:31" x14ac:dyDescent="0.2">
      <c r="A41" s="129">
        <v>39</v>
      </c>
      <c r="B41" s="95" t="s">
        <v>131</v>
      </c>
      <c r="C41" s="96">
        <v>2005</v>
      </c>
      <c r="D41" s="95" t="s">
        <v>101</v>
      </c>
      <c r="E41" s="141" t="s">
        <v>43</v>
      </c>
      <c r="F41" s="95">
        <v>534</v>
      </c>
      <c r="G41" s="94">
        <v>0</v>
      </c>
      <c r="H41" s="94">
        <v>0</v>
      </c>
      <c r="I41" s="94">
        <f t="shared" si="10"/>
        <v>534</v>
      </c>
      <c r="J41" s="120">
        <v>1</v>
      </c>
      <c r="K41" s="79">
        <v>525</v>
      </c>
      <c r="L41" s="79">
        <v>0</v>
      </c>
      <c r="M41" s="79">
        <v>0</v>
      </c>
      <c r="N41" s="85">
        <f t="shared" si="6"/>
        <v>525</v>
      </c>
      <c r="O41" s="99">
        <v>4</v>
      </c>
      <c r="P41" s="87">
        <v>0</v>
      </c>
      <c r="Q41" s="80">
        <v>0</v>
      </c>
      <c r="R41" s="80">
        <v>0</v>
      </c>
      <c r="S41" s="80">
        <f t="shared" si="2"/>
        <v>0</v>
      </c>
      <c r="T41" s="100"/>
      <c r="U41" s="80"/>
      <c r="V41" s="80"/>
      <c r="W41" s="80"/>
      <c r="X41" s="79">
        <f t="shared" si="7"/>
        <v>0</v>
      </c>
      <c r="Y41" s="108"/>
      <c r="Z41" s="80"/>
      <c r="AA41" s="80"/>
      <c r="AB41" s="80"/>
      <c r="AC41" s="79">
        <f t="shared" si="8"/>
        <v>0</v>
      </c>
      <c r="AD41" s="86"/>
      <c r="AE41" s="101">
        <f t="shared" si="9"/>
        <v>5</v>
      </c>
    </row>
    <row r="42" spans="1:31" x14ac:dyDescent="0.2">
      <c r="A42" s="129">
        <v>40</v>
      </c>
      <c r="B42" s="95" t="s">
        <v>129</v>
      </c>
      <c r="C42" s="96">
        <v>2005</v>
      </c>
      <c r="D42" s="95" t="s">
        <v>101</v>
      </c>
      <c r="E42" s="141" t="s">
        <v>14</v>
      </c>
      <c r="F42" s="95">
        <v>212</v>
      </c>
      <c r="G42" s="94">
        <v>351</v>
      </c>
      <c r="H42" s="94">
        <v>0</v>
      </c>
      <c r="I42" s="94">
        <f t="shared" si="10"/>
        <v>563</v>
      </c>
      <c r="J42" s="120">
        <v>4</v>
      </c>
      <c r="K42" s="79"/>
      <c r="L42" s="83"/>
      <c r="M42" s="80"/>
      <c r="N42" s="85">
        <f t="shared" si="6"/>
        <v>0</v>
      </c>
      <c r="O42" s="99"/>
      <c r="P42" s="87">
        <v>0</v>
      </c>
      <c r="Q42" s="80">
        <v>0</v>
      </c>
      <c r="R42" s="80">
        <v>0</v>
      </c>
      <c r="S42" s="80">
        <f t="shared" si="2"/>
        <v>0</v>
      </c>
      <c r="T42" s="100"/>
      <c r="U42" s="80"/>
      <c r="V42" s="80"/>
      <c r="W42" s="80"/>
      <c r="X42" s="79">
        <f t="shared" si="7"/>
        <v>0</v>
      </c>
      <c r="Y42" s="108"/>
      <c r="Z42" s="80"/>
      <c r="AA42" s="80"/>
      <c r="AB42" s="80"/>
      <c r="AC42" s="79">
        <f t="shared" si="8"/>
        <v>0</v>
      </c>
      <c r="AD42" s="86"/>
      <c r="AE42" s="101">
        <f t="shared" si="9"/>
        <v>4</v>
      </c>
    </row>
    <row r="43" spans="1:31" x14ac:dyDescent="0.2">
      <c r="A43" s="129">
        <v>41</v>
      </c>
      <c r="B43" s="95" t="s">
        <v>130</v>
      </c>
      <c r="C43" s="96">
        <v>2005</v>
      </c>
      <c r="D43" s="95" t="s">
        <v>101</v>
      </c>
      <c r="E43" s="141" t="s">
        <v>14</v>
      </c>
      <c r="F43" s="95">
        <v>251</v>
      </c>
      <c r="G43" s="94">
        <v>304</v>
      </c>
      <c r="H43" s="94">
        <v>0</v>
      </c>
      <c r="I43" s="94">
        <f t="shared" si="10"/>
        <v>555</v>
      </c>
      <c r="J43" s="120">
        <v>2</v>
      </c>
      <c r="K43" s="79">
        <v>0</v>
      </c>
      <c r="L43" s="79">
        <v>263</v>
      </c>
      <c r="M43" s="79">
        <v>234</v>
      </c>
      <c r="N43" s="85">
        <f t="shared" si="6"/>
        <v>497</v>
      </c>
      <c r="O43" s="99">
        <v>1</v>
      </c>
      <c r="P43" s="80">
        <v>0</v>
      </c>
      <c r="Q43" s="80">
        <v>0</v>
      </c>
      <c r="R43" s="80">
        <v>0</v>
      </c>
      <c r="S43" s="80">
        <f t="shared" si="2"/>
        <v>0</v>
      </c>
      <c r="T43" s="100"/>
      <c r="U43" s="80"/>
      <c r="V43" s="80"/>
      <c r="W43" s="80"/>
      <c r="X43" s="79">
        <f t="shared" si="7"/>
        <v>0</v>
      </c>
      <c r="Y43" s="108"/>
      <c r="Z43" s="80"/>
      <c r="AA43" s="80"/>
      <c r="AB43" s="80"/>
      <c r="AC43" s="79">
        <f t="shared" si="8"/>
        <v>0</v>
      </c>
      <c r="AD43" s="86"/>
      <c r="AE43" s="101">
        <f t="shared" si="9"/>
        <v>3</v>
      </c>
    </row>
    <row r="44" spans="1:31" x14ac:dyDescent="0.2">
      <c r="A44" s="129">
        <v>42</v>
      </c>
      <c r="B44" s="95" t="s">
        <v>133</v>
      </c>
      <c r="C44" s="96">
        <v>2004</v>
      </c>
      <c r="D44" s="95" t="s">
        <v>101</v>
      </c>
      <c r="E44" s="141" t="s">
        <v>21</v>
      </c>
      <c r="F44" s="95">
        <v>144</v>
      </c>
      <c r="G44" s="96">
        <v>163</v>
      </c>
      <c r="H44" s="94">
        <v>140</v>
      </c>
      <c r="I44" s="94">
        <f t="shared" si="10"/>
        <v>447</v>
      </c>
      <c r="J44" s="120">
        <v>1</v>
      </c>
      <c r="K44" s="79">
        <v>148</v>
      </c>
      <c r="L44" s="79">
        <v>112</v>
      </c>
      <c r="M44" s="79">
        <v>140</v>
      </c>
      <c r="N44" s="85">
        <f t="shared" si="6"/>
        <v>400</v>
      </c>
      <c r="O44" s="99">
        <v>1</v>
      </c>
      <c r="P44" s="80">
        <v>0</v>
      </c>
      <c r="Q44" s="80">
        <v>0</v>
      </c>
      <c r="R44" s="80">
        <v>0</v>
      </c>
      <c r="S44" s="80">
        <f t="shared" si="2"/>
        <v>0</v>
      </c>
      <c r="T44" s="100"/>
      <c r="U44" s="80"/>
      <c r="V44" s="80"/>
      <c r="W44" s="80"/>
      <c r="X44" s="79">
        <f t="shared" si="7"/>
        <v>0</v>
      </c>
      <c r="Y44" s="108"/>
      <c r="Z44" s="80"/>
      <c r="AA44" s="80"/>
      <c r="AB44" s="80"/>
      <c r="AC44" s="79">
        <f t="shared" si="8"/>
        <v>0</v>
      </c>
      <c r="AD44" s="86"/>
      <c r="AE44" s="101">
        <f t="shared" si="9"/>
        <v>2</v>
      </c>
    </row>
    <row r="45" spans="1:31" ht="13.5" customHeight="1" x14ac:dyDescent="0.2">
      <c r="A45" s="129">
        <v>4423</v>
      </c>
      <c r="B45" s="102" t="s">
        <v>135</v>
      </c>
      <c r="C45" s="94">
        <v>2005</v>
      </c>
      <c r="D45" s="102" t="s">
        <v>101</v>
      </c>
      <c r="E45" s="143" t="s">
        <v>136</v>
      </c>
      <c r="F45" s="94">
        <v>0</v>
      </c>
      <c r="G45" s="94">
        <v>0</v>
      </c>
      <c r="H45" s="94">
        <v>186</v>
      </c>
      <c r="I45" s="94">
        <f t="shared" si="10"/>
        <v>186</v>
      </c>
      <c r="J45" s="120">
        <v>1</v>
      </c>
      <c r="K45" s="88">
        <v>0</v>
      </c>
      <c r="L45" s="79">
        <v>0</v>
      </c>
      <c r="M45" s="79">
        <v>175</v>
      </c>
      <c r="N45" s="85">
        <f t="shared" si="6"/>
        <v>175</v>
      </c>
      <c r="O45" s="99">
        <v>1</v>
      </c>
      <c r="P45" s="80">
        <v>0</v>
      </c>
      <c r="Q45" s="80">
        <v>0</v>
      </c>
      <c r="R45" s="80">
        <v>0</v>
      </c>
      <c r="S45" s="80">
        <f t="shared" si="2"/>
        <v>0</v>
      </c>
      <c r="T45" s="100"/>
      <c r="U45" s="80"/>
      <c r="V45" s="80"/>
      <c r="W45" s="80"/>
      <c r="X45" s="79">
        <f t="shared" si="7"/>
        <v>0</v>
      </c>
      <c r="Y45" s="108"/>
      <c r="Z45" s="80"/>
      <c r="AA45" s="80"/>
      <c r="AB45" s="80"/>
      <c r="AC45" s="79">
        <f t="shared" si="8"/>
        <v>0</v>
      </c>
      <c r="AD45" s="86"/>
      <c r="AE45" s="101">
        <f t="shared" si="9"/>
        <v>2</v>
      </c>
    </row>
    <row r="46" spans="1:31" x14ac:dyDescent="0.2">
      <c r="A46" s="129">
        <v>44</v>
      </c>
      <c r="B46" s="95" t="s">
        <v>139</v>
      </c>
      <c r="C46" s="96">
        <v>2005</v>
      </c>
      <c r="D46" s="95" t="s">
        <v>101</v>
      </c>
      <c r="E46" s="141" t="s">
        <v>14</v>
      </c>
      <c r="F46" s="95">
        <v>35</v>
      </c>
      <c r="G46" s="94">
        <v>0</v>
      </c>
      <c r="H46" s="94">
        <v>0</v>
      </c>
      <c r="I46" s="94">
        <f t="shared" si="10"/>
        <v>35</v>
      </c>
      <c r="J46" s="120">
        <v>1</v>
      </c>
      <c r="K46" s="79">
        <v>0</v>
      </c>
      <c r="L46" s="83">
        <v>0</v>
      </c>
      <c r="M46" s="80">
        <v>0</v>
      </c>
      <c r="N46" s="85">
        <f t="shared" si="6"/>
        <v>0</v>
      </c>
      <c r="O46" s="99"/>
      <c r="P46" s="80">
        <v>0</v>
      </c>
      <c r="Q46" s="80">
        <v>0</v>
      </c>
      <c r="R46" s="80">
        <v>0</v>
      </c>
      <c r="S46" s="80">
        <f t="shared" si="2"/>
        <v>0</v>
      </c>
      <c r="T46" s="100"/>
      <c r="U46" s="88"/>
      <c r="V46" s="79"/>
      <c r="W46" s="79"/>
      <c r="X46" s="79">
        <f t="shared" si="7"/>
        <v>0</v>
      </c>
      <c r="Y46" s="108"/>
      <c r="Z46" s="80"/>
      <c r="AA46" s="80"/>
      <c r="AB46" s="80"/>
      <c r="AC46" s="79">
        <f t="shared" si="8"/>
        <v>0</v>
      </c>
      <c r="AD46" s="86"/>
      <c r="AE46" s="101">
        <f t="shared" si="9"/>
        <v>1</v>
      </c>
    </row>
    <row r="47" spans="1:31" ht="12.75" customHeight="1" x14ac:dyDescent="0.2">
      <c r="A47" s="129">
        <v>44</v>
      </c>
      <c r="B47" s="95" t="s">
        <v>132</v>
      </c>
      <c r="C47" s="96">
        <v>2004</v>
      </c>
      <c r="D47" s="95" t="s">
        <v>101</v>
      </c>
      <c r="E47" s="141" t="s">
        <v>55</v>
      </c>
      <c r="F47" s="95">
        <v>517</v>
      </c>
      <c r="G47" s="96">
        <v>0</v>
      </c>
      <c r="H47" s="94">
        <v>0</v>
      </c>
      <c r="I47" s="94">
        <f t="shared" si="10"/>
        <v>517</v>
      </c>
      <c r="J47" s="120">
        <v>1</v>
      </c>
      <c r="K47" s="79">
        <v>0</v>
      </c>
      <c r="L47" s="79">
        <v>0</v>
      </c>
      <c r="M47" s="79">
        <v>0</v>
      </c>
      <c r="N47" s="85">
        <f t="shared" si="6"/>
        <v>0</v>
      </c>
      <c r="O47" s="99"/>
      <c r="P47" s="80">
        <v>0</v>
      </c>
      <c r="Q47" s="80">
        <v>0</v>
      </c>
      <c r="R47" s="80">
        <v>0</v>
      </c>
      <c r="S47" s="80">
        <f t="shared" si="2"/>
        <v>0</v>
      </c>
      <c r="T47" s="100"/>
      <c r="U47" s="80"/>
      <c r="V47" s="80"/>
      <c r="W47" s="80"/>
      <c r="X47" s="79">
        <f t="shared" si="7"/>
        <v>0</v>
      </c>
      <c r="Y47" s="108"/>
      <c r="Z47" s="80"/>
      <c r="AA47" s="80"/>
      <c r="AB47" s="80"/>
      <c r="AC47" s="79">
        <f t="shared" si="8"/>
        <v>0</v>
      </c>
      <c r="AD47" s="86"/>
      <c r="AE47" s="101">
        <f t="shared" si="9"/>
        <v>1</v>
      </c>
    </row>
    <row r="48" spans="1:31" ht="14.25" customHeight="1" x14ac:dyDescent="0.2">
      <c r="A48" s="129">
        <v>44</v>
      </c>
      <c r="B48" s="130" t="s">
        <v>302</v>
      </c>
      <c r="C48" s="96">
        <v>2004</v>
      </c>
      <c r="D48" s="130" t="s">
        <v>101</v>
      </c>
      <c r="E48" s="142" t="s">
        <v>55</v>
      </c>
      <c r="F48" s="96">
        <v>0</v>
      </c>
      <c r="G48" s="96">
        <v>0</v>
      </c>
      <c r="H48" s="94">
        <v>0</v>
      </c>
      <c r="I48" s="94">
        <v>0</v>
      </c>
      <c r="J48" s="123">
        <v>0</v>
      </c>
      <c r="K48" s="79">
        <v>0</v>
      </c>
      <c r="L48" s="79">
        <v>0</v>
      </c>
      <c r="M48" s="79">
        <v>479</v>
      </c>
      <c r="N48" s="85">
        <f t="shared" si="6"/>
        <v>479</v>
      </c>
      <c r="O48" s="99">
        <v>1</v>
      </c>
      <c r="P48" s="80">
        <v>0</v>
      </c>
      <c r="Q48" s="80">
        <v>0</v>
      </c>
      <c r="R48" s="80">
        <v>0</v>
      </c>
      <c r="S48" s="80">
        <f t="shared" si="2"/>
        <v>0</v>
      </c>
      <c r="T48" s="100"/>
      <c r="U48" s="80"/>
      <c r="V48" s="80"/>
      <c r="W48" s="80"/>
      <c r="X48" s="79">
        <f t="shared" si="7"/>
        <v>0</v>
      </c>
      <c r="Y48" s="108"/>
      <c r="Z48" s="80"/>
      <c r="AA48" s="80"/>
      <c r="AB48" s="80"/>
      <c r="AC48" s="79">
        <f t="shared" si="8"/>
        <v>0</v>
      </c>
      <c r="AD48" s="86"/>
      <c r="AE48" s="101">
        <f t="shared" si="9"/>
        <v>1</v>
      </c>
    </row>
    <row r="49" spans="1:31" x14ac:dyDescent="0.2">
      <c r="A49" s="129">
        <v>44</v>
      </c>
      <c r="B49" s="130" t="s">
        <v>305</v>
      </c>
      <c r="C49" s="96">
        <v>2005</v>
      </c>
      <c r="D49" s="130" t="s">
        <v>101</v>
      </c>
      <c r="E49" s="143" t="s">
        <v>136</v>
      </c>
      <c r="F49" s="96">
        <v>0</v>
      </c>
      <c r="G49" s="96">
        <v>0</v>
      </c>
      <c r="H49" s="94">
        <v>0</v>
      </c>
      <c r="I49" s="94">
        <f>SUM(F49:H49)</f>
        <v>0</v>
      </c>
      <c r="J49" s="123">
        <v>0</v>
      </c>
      <c r="K49" s="79">
        <v>0</v>
      </c>
      <c r="L49" s="79">
        <v>244</v>
      </c>
      <c r="M49" s="79">
        <v>0</v>
      </c>
      <c r="N49" s="85">
        <f t="shared" si="6"/>
        <v>244</v>
      </c>
      <c r="O49" s="99">
        <v>1</v>
      </c>
      <c r="P49" s="80">
        <v>0</v>
      </c>
      <c r="Q49" s="80">
        <v>0</v>
      </c>
      <c r="R49" s="80">
        <v>0</v>
      </c>
      <c r="S49" s="80">
        <v>0</v>
      </c>
      <c r="T49" s="100"/>
      <c r="U49" s="80"/>
      <c r="V49" s="80"/>
      <c r="W49" s="80"/>
      <c r="X49" s="79">
        <f t="shared" si="7"/>
        <v>0</v>
      </c>
      <c r="Y49" s="108"/>
      <c r="Z49" s="80"/>
      <c r="AA49" s="80"/>
      <c r="AB49" s="80"/>
      <c r="AC49" s="79">
        <f t="shared" si="8"/>
        <v>0</v>
      </c>
      <c r="AD49" s="86"/>
      <c r="AE49" s="101">
        <f t="shared" si="9"/>
        <v>1</v>
      </c>
    </row>
    <row r="50" spans="1:31" x14ac:dyDescent="0.2">
      <c r="A50" s="129">
        <v>44</v>
      </c>
      <c r="B50" s="130" t="s">
        <v>307</v>
      </c>
      <c r="C50" s="96">
        <v>2004</v>
      </c>
      <c r="D50" s="130" t="s">
        <v>101</v>
      </c>
      <c r="E50" s="142" t="s">
        <v>21</v>
      </c>
      <c r="F50" s="96">
        <v>0</v>
      </c>
      <c r="G50" s="96">
        <v>0</v>
      </c>
      <c r="H50" s="94">
        <v>0</v>
      </c>
      <c r="I50" s="94">
        <f>SUM(F50:H50)</f>
        <v>0</v>
      </c>
      <c r="J50" s="123">
        <v>0</v>
      </c>
      <c r="K50" s="79">
        <v>212</v>
      </c>
      <c r="L50" s="79">
        <v>84</v>
      </c>
      <c r="M50" s="79">
        <v>190</v>
      </c>
      <c r="N50" s="85">
        <f t="shared" si="6"/>
        <v>486</v>
      </c>
      <c r="O50" s="99">
        <v>1</v>
      </c>
      <c r="P50" s="80">
        <v>0</v>
      </c>
      <c r="Q50" s="80">
        <v>0</v>
      </c>
      <c r="R50" s="80">
        <v>0</v>
      </c>
      <c r="S50" s="80">
        <f>P50+Q50+R50</f>
        <v>0</v>
      </c>
      <c r="T50" s="100"/>
      <c r="U50" s="80"/>
      <c r="V50" s="80"/>
      <c r="W50" s="80"/>
      <c r="X50" s="79">
        <f t="shared" si="7"/>
        <v>0</v>
      </c>
      <c r="Y50" s="108"/>
      <c r="Z50" s="80"/>
      <c r="AA50" s="80"/>
      <c r="AB50" s="80"/>
      <c r="AC50" s="79">
        <f t="shared" si="8"/>
        <v>0</v>
      </c>
      <c r="AD50" s="86"/>
      <c r="AE50" s="101">
        <f t="shared" si="9"/>
        <v>1</v>
      </c>
    </row>
    <row r="51" spans="1:31" x14ac:dyDescent="0.2">
      <c r="A51" s="129">
        <v>44</v>
      </c>
      <c r="B51" s="130" t="s">
        <v>308</v>
      </c>
      <c r="C51" s="96">
        <v>2004</v>
      </c>
      <c r="D51" s="130" t="s">
        <v>101</v>
      </c>
      <c r="E51" s="141" t="s">
        <v>17</v>
      </c>
      <c r="F51" s="96">
        <v>0</v>
      </c>
      <c r="G51" s="96">
        <v>0</v>
      </c>
      <c r="H51" s="94">
        <v>0</v>
      </c>
      <c r="I51" s="94">
        <f>SUM(F51:H51)</f>
        <v>0</v>
      </c>
      <c r="J51" s="123">
        <v>0</v>
      </c>
      <c r="K51" s="79">
        <v>0</v>
      </c>
      <c r="L51" s="79">
        <v>0</v>
      </c>
      <c r="M51" s="79">
        <v>213</v>
      </c>
      <c r="N51" s="85">
        <f t="shared" si="6"/>
        <v>213</v>
      </c>
      <c r="O51" s="99">
        <v>1</v>
      </c>
      <c r="P51" s="80">
        <v>0</v>
      </c>
      <c r="Q51" s="80">
        <v>0</v>
      </c>
      <c r="R51" s="80">
        <v>0</v>
      </c>
      <c r="S51" s="80">
        <f>P51+Q51+R51</f>
        <v>0</v>
      </c>
      <c r="T51" s="100"/>
      <c r="U51" s="80"/>
      <c r="V51" s="80"/>
      <c r="W51" s="80"/>
      <c r="X51" s="79">
        <f t="shared" si="7"/>
        <v>0</v>
      </c>
      <c r="Y51" s="108"/>
      <c r="Z51" s="80"/>
      <c r="AA51" s="80"/>
      <c r="AB51" s="80"/>
      <c r="AC51" s="79">
        <f t="shared" si="8"/>
        <v>0</v>
      </c>
      <c r="AD51" s="86"/>
      <c r="AE51" s="101">
        <f t="shared" si="9"/>
        <v>1</v>
      </c>
    </row>
    <row r="52" spans="1:31" x14ac:dyDescent="0.2">
      <c r="A52" s="110"/>
      <c r="B52" s="111"/>
      <c r="C52" s="112"/>
      <c r="D52" s="111"/>
      <c r="E52" s="144"/>
      <c r="F52" s="112"/>
      <c r="G52" s="112"/>
      <c r="H52" s="110"/>
      <c r="J52" s="116"/>
      <c r="K52" s="110"/>
      <c r="L52" s="110"/>
      <c r="M52" s="110"/>
      <c r="N52" s="114"/>
      <c r="O52" s="110"/>
      <c r="P52" s="113"/>
      <c r="Q52" s="113"/>
      <c r="R52" s="113"/>
      <c r="S52" s="113"/>
      <c r="T52" s="110"/>
      <c r="U52" s="113"/>
      <c r="V52" s="113"/>
      <c r="W52" s="113"/>
      <c r="X52" s="110"/>
      <c r="Y52" s="110"/>
      <c r="Z52" s="113"/>
      <c r="AA52" s="113"/>
      <c r="AB52" s="113"/>
      <c r="AC52" s="110"/>
      <c r="AD52" s="110"/>
      <c r="AE52" s="116"/>
    </row>
    <row r="53" spans="1:31" x14ac:dyDescent="0.2">
      <c r="A53" s="74"/>
      <c r="B53" s="109"/>
      <c r="C53" s="72"/>
      <c r="D53" s="109"/>
      <c r="E53" s="145"/>
      <c r="F53" s="72"/>
      <c r="G53" s="72"/>
      <c r="H53" s="72"/>
      <c r="I53" s="74"/>
      <c r="J53" s="76"/>
      <c r="K53" s="74"/>
      <c r="L53" s="74"/>
      <c r="M53" s="74"/>
      <c r="N53" s="77"/>
      <c r="O53" s="74"/>
      <c r="P53" s="73"/>
      <c r="Q53" s="73"/>
      <c r="R53" s="73"/>
      <c r="S53" s="73"/>
      <c r="T53" s="74"/>
      <c r="U53" s="73"/>
      <c r="V53" s="73"/>
      <c r="W53" s="73"/>
      <c r="X53" s="74"/>
      <c r="Y53" s="74"/>
      <c r="Z53" s="73"/>
      <c r="AA53" s="73"/>
      <c r="AB53" s="73"/>
      <c r="AC53" s="74"/>
      <c r="AD53" s="74"/>
      <c r="AE53" s="76"/>
    </row>
    <row r="54" spans="1:31" x14ac:dyDescent="0.2">
      <c r="A54" s="74"/>
      <c r="B54" s="69"/>
      <c r="C54" s="74"/>
      <c r="D54" s="69"/>
      <c r="E54" s="146"/>
      <c r="F54" s="74"/>
      <c r="G54" s="74"/>
      <c r="H54" s="74"/>
      <c r="I54" s="74"/>
      <c r="J54" s="76"/>
      <c r="K54" s="74"/>
      <c r="L54" s="74"/>
      <c r="M54" s="74"/>
      <c r="N54" s="77"/>
      <c r="O54" s="74"/>
      <c r="P54" s="73"/>
      <c r="Q54" s="73"/>
      <c r="R54" s="73"/>
      <c r="S54" s="73"/>
      <c r="T54" s="74"/>
      <c r="U54" s="73"/>
      <c r="V54" s="73"/>
      <c r="W54" s="73"/>
      <c r="X54" s="74"/>
      <c r="Y54" s="74"/>
      <c r="Z54" s="73"/>
      <c r="AA54" s="73"/>
      <c r="AB54" s="73"/>
      <c r="AC54" s="74"/>
      <c r="AD54" s="74"/>
      <c r="AE54" s="76"/>
    </row>
    <row r="55" spans="1:31" x14ac:dyDescent="0.2">
      <c r="A55" s="74"/>
      <c r="B55" s="109"/>
      <c r="C55" s="72"/>
      <c r="D55" s="109"/>
      <c r="E55" s="145"/>
      <c r="F55" s="72"/>
      <c r="G55" s="72"/>
      <c r="H55" s="72"/>
      <c r="I55" s="74"/>
      <c r="J55" s="76"/>
      <c r="K55" s="74"/>
      <c r="L55" s="74"/>
      <c r="M55" s="74"/>
      <c r="N55" s="77"/>
      <c r="O55" s="74"/>
      <c r="P55" s="73"/>
      <c r="Q55" s="73"/>
      <c r="R55" s="73"/>
      <c r="S55" s="73"/>
      <c r="T55" s="74"/>
      <c r="U55" s="73"/>
      <c r="V55" s="73"/>
      <c r="W55" s="73"/>
      <c r="X55" s="74"/>
      <c r="Y55" s="74"/>
      <c r="Z55" s="73"/>
      <c r="AA55" s="73"/>
      <c r="AB55" s="73"/>
      <c r="AC55" s="74"/>
      <c r="AD55" s="74"/>
      <c r="AE55" s="76"/>
    </row>
    <row r="56" spans="1:31" x14ac:dyDescent="0.2">
      <c r="A56" s="74"/>
      <c r="B56" s="69"/>
      <c r="C56" s="74"/>
      <c r="D56" s="109"/>
      <c r="E56" s="146"/>
      <c r="F56" s="74"/>
      <c r="G56" s="74"/>
      <c r="H56" s="74"/>
      <c r="I56" s="74"/>
      <c r="J56" s="76"/>
      <c r="K56" s="74"/>
      <c r="L56" s="74"/>
      <c r="M56" s="74"/>
      <c r="N56" s="77"/>
      <c r="O56" s="74"/>
      <c r="P56" s="73"/>
      <c r="Q56" s="73"/>
      <c r="R56" s="73"/>
      <c r="S56" s="73"/>
      <c r="T56" s="74"/>
      <c r="U56" s="73"/>
      <c r="V56" s="73"/>
      <c r="W56" s="73"/>
      <c r="X56" s="74"/>
      <c r="Y56" s="74"/>
      <c r="Z56" s="73"/>
      <c r="AA56" s="73"/>
      <c r="AB56" s="73"/>
      <c r="AC56" s="74"/>
      <c r="AD56" s="74"/>
      <c r="AE56" s="76"/>
    </row>
  </sheetData>
  <sortState ref="A3:AE51">
    <sortCondition descending="1" ref="AE3:AE51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4.85546875" style="78" customWidth="1"/>
    <col min="2" max="2" width="23.5703125" style="71" customWidth="1"/>
    <col min="3" max="3" width="10" style="78" bestFit="1" customWidth="1"/>
    <col min="4" max="4" width="3.140625" style="78" bestFit="1" customWidth="1"/>
    <col min="5" max="5" width="38.42578125" style="70" bestFit="1" customWidth="1"/>
    <col min="6" max="6" width="5.7109375" style="78" customWidth="1"/>
    <col min="7" max="7" width="6.28515625" style="78" customWidth="1"/>
    <col min="8" max="8" width="5.28515625" style="78" bestFit="1" customWidth="1"/>
    <col min="9" max="9" width="5.85546875" style="78" customWidth="1"/>
    <col min="10" max="10" width="7.85546875" style="117" customWidth="1"/>
    <col min="11" max="14" width="5" style="78" customWidth="1"/>
    <col min="15" max="15" width="5" style="117" customWidth="1"/>
    <col min="16" max="19" width="5" style="71" customWidth="1"/>
    <col min="20" max="20" width="5" style="117" customWidth="1"/>
    <col min="21" max="24" width="5" style="71" customWidth="1"/>
    <col min="25" max="25" width="5" style="78" customWidth="1"/>
    <col min="26" max="30" width="5" style="71" customWidth="1"/>
    <col min="31" max="31" width="10.42578125" style="117" bestFit="1" customWidth="1"/>
    <col min="32" max="32" width="1.85546875" style="71" customWidth="1"/>
    <col min="33" max="1024" width="11.5703125" style="71"/>
    <col min="1025" max="16384" width="9.140625" style="71"/>
  </cols>
  <sheetData>
    <row r="1" spans="1:31" ht="12.75" customHeight="1" x14ac:dyDescent="0.2">
      <c r="A1" s="79"/>
      <c r="B1" s="80"/>
      <c r="C1" s="118"/>
      <c r="D1" s="118"/>
      <c r="E1" s="118"/>
      <c r="F1" s="158" t="s">
        <v>0</v>
      </c>
      <c r="G1" s="158"/>
      <c r="H1" s="158"/>
      <c r="I1" s="158"/>
      <c r="J1" s="158"/>
      <c r="K1" s="159" t="s">
        <v>1</v>
      </c>
      <c r="L1" s="159"/>
      <c r="M1" s="159"/>
      <c r="N1" s="159"/>
      <c r="O1" s="159"/>
      <c r="P1" s="160" t="s">
        <v>271</v>
      </c>
      <c r="Q1" s="160"/>
      <c r="R1" s="160"/>
      <c r="S1" s="160"/>
      <c r="T1" s="160"/>
      <c r="U1" s="161" t="s">
        <v>268</v>
      </c>
      <c r="V1" s="161"/>
      <c r="W1" s="161"/>
      <c r="X1" s="161"/>
      <c r="Y1" s="161"/>
      <c r="Z1" s="162" t="s">
        <v>269</v>
      </c>
      <c r="AA1" s="162"/>
      <c r="AB1" s="162"/>
      <c r="AC1" s="162"/>
      <c r="AD1" s="162"/>
      <c r="AE1" s="82"/>
    </row>
    <row r="2" spans="1:31" ht="12.75" customHeight="1" x14ac:dyDescent="0.2">
      <c r="A2" s="79"/>
      <c r="B2" s="80"/>
      <c r="C2" s="164"/>
      <c r="D2" s="164"/>
      <c r="E2" s="164"/>
      <c r="F2" s="84" t="s">
        <v>3</v>
      </c>
      <c r="G2" s="82" t="s">
        <v>4</v>
      </c>
      <c r="H2" s="82" t="s">
        <v>5</v>
      </c>
      <c r="I2" s="82" t="s">
        <v>6</v>
      </c>
      <c r="J2" s="82" t="s">
        <v>7</v>
      </c>
      <c r="K2" s="84" t="s">
        <v>3</v>
      </c>
      <c r="L2" s="82" t="s">
        <v>4</v>
      </c>
      <c r="M2" s="82" t="s">
        <v>5</v>
      </c>
      <c r="N2" s="82" t="s">
        <v>6</v>
      </c>
      <c r="O2" s="82" t="s">
        <v>8</v>
      </c>
      <c r="P2" s="84" t="s">
        <v>3</v>
      </c>
      <c r="Q2" s="82" t="s">
        <v>5</v>
      </c>
      <c r="R2" s="82" t="s">
        <v>4</v>
      </c>
      <c r="S2" s="82" t="s">
        <v>6</v>
      </c>
      <c r="T2" s="82" t="s">
        <v>8</v>
      </c>
      <c r="U2" s="84" t="s">
        <v>3</v>
      </c>
      <c r="V2" s="82" t="s">
        <v>4</v>
      </c>
      <c r="W2" s="82" t="s">
        <v>5</v>
      </c>
      <c r="X2" s="82" t="s">
        <v>6</v>
      </c>
      <c r="Y2" s="82" t="s">
        <v>8</v>
      </c>
      <c r="Z2" s="79" t="s">
        <v>3</v>
      </c>
      <c r="AA2" s="79" t="s">
        <v>4</v>
      </c>
      <c r="AB2" s="79" t="s">
        <v>5</v>
      </c>
      <c r="AC2" s="79" t="s">
        <v>6</v>
      </c>
      <c r="AD2" s="82" t="s">
        <v>8</v>
      </c>
      <c r="AE2" s="82" t="s">
        <v>267</v>
      </c>
    </row>
    <row r="3" spans="1:31" x14ac:dyDescent="0.2">
      <c r="A3" s="154">
        <v>1</v>
      </c>
      <c r="B3" s="174" t="s">
        <v>145</v>
      </c>
      <c r="C3" s="155">
        <v>2006</v>
      </c>
      <c r="D3" s="155" t="s">
        <v>141</v>
      </c>
      <c r="E3" s="152" t="s">
        <v>14</v>
      </c>
      <c r="F3" s="96">
        <v>619</v>
      </c>
      <c r="G3" s="96">
        <v>620</v>
      </c>
      <c r="H3" s="94">
        <v>303</v>
      </c>
      <c r="I3" s="94">
        <f t="shared" ref="I3:I21" si="0">SUM(F3:H3)</f>
        <v>1542</v>
      </c>
      <c r="J3" s="125">
        <v>70</v>
      </c>
      <c r="K3" s="79">
        <v>864</v>
      </c>
      <c r="L3" s="79">
        <v>731</v>
      </c>
      <c r="M3" s="79">
        <v>399</v>
      </c>
      <c r="N3" s="79">
        <f t="shared" ref="N3:N34" si="1">K3+L3+M3</f>
        <v>1994</v>
      </c>
      <c r="O3" s="126">
        <v>100</v>
      </c>
      <c r="P3" s="87">
        <v>823</v>
      </c>
      <c r="Q3" s="80">
        <v>667</v>
      </c>
      <c r="R3" s="80">
        <v>403</v>
      </c>
      <c r="S3" s="80">
        <f t="shared" ref="S3:S34" si="2">P3+Q3+R3</f>
        <v>1893</v>
      </c>
      <c r="T3" s="127">
        <v>80</v>
      </c>
      <c r="U3" s="88"/>
      <c r="V3" s="79"/>
      <c r="W3" s="79"/>
      <c r="X3" s="79">
        <f t="shared" ref="X3:X34" si="3">U3+V3+W3</f>
        <v>0</v>
      </c>
      <c r="Y3" s="108"/>
      <c r="Z3" s="88"/>
      <c r="AA3" s="79"/>
      <c r="AB3" s="88"/>
      <c r="AC3" s="79">
        <f t="shared" ref="AC3:AC34" si="4">Z3+AA3+AB3</f>
        <v>0</v>
      </c>
      <c r="AD3" s="89"/>
      <c r="AE3" s="126">
        <f t="shared" ref="AE3:AE34" si="5">SUM(J3+O3+T3+Y3+AD3)</f>
        <v>250</v>
      </c>
    </row>
    <row r="4" spans="1:31" x14ac:dyDescent="0.2">
      <c r="A4" s="154">
        <v>2</v>
      </c>
      <c r="B4" s="174" t="s">
        <v>143</v>
      </c>
      <c r="C4" s="155">
        <v>2006</v>
      </c>
      <c r="D4" s="155" t="s">
        <v>141</v>
      </c>
      <c r="E4" s="152" t="s">
        <v>17</v>
      </c>
      <c r="F4" s="96">
        <v>564</v>
      </c>
      <c r="G4" s="94">
        <v>571</v>
      </c>
      <c r="H4" s="94">
        <v>480</v>
      </c>
      <c r="I4" s="94">
        <f t="shared" si="0"/>
        <v>1615</v>
      </c>
      <c r="J4" s="125">
        <v>80</v>
      </c>
      <c r="K4" s="79">
        <v>696</v>
      </c>
      <c r="L4" s="79">
        <v>703</v>
      </c>
      <c r="M4" s="79">
        <v>539</v>
      </c>
      <c r="N4" s="79">
        <f t="shared" si="1"/>
        <v>1938</v>
      </c>
      <c r="O4" s="126">
        <v>90</v>
      </c>
      <c r="P4" s="87">
        <v>632</v>
      </c>
      <c r="Q4" s="80">
        <v>561</v>
      </c>
      <c r="R4" s="80">
        <v>417</v>
      </c>
      <c r="S4" s="80">
        <f t="shared" si="2"/>
        <v>1610</v>
      </c>
      <c r="T4" s="127">
        <v>34</v>
      </c>
      <c r="U4" s="88"/>
      <c r="V4" s="79"/>
      <c r="W4" s="79"/>
      <c r="X4" s="79">
        <f t="shared" si="3"/>
        <v>0</v>
      </c>
      <c r="Y4" s="108"/>
      <c r="Z4" s="88"/>
      <c r="AA4" s="88"/>
      <c r="AB4" s="88"/>
      <c r="AC4" s="79">
        <f t="shared" si="4"/>
        <v>0</v>
      </c>
      <c r="AD4" s="89"/>
      <c r="AE4" s="126">
        <f t="shared" si="5"/>
        <v>204</v>
      </c>
    </row>
    <row r="5" spans="1:31" x14ac:dyDescent="0.2">
      <c r="A5" s="154">
        <v>3</v>
      </c>
      <c r="B5" s="174" t="s">
        <v>140</v>
      </c>
      <c r="C5" s="155">
        <v>2006</v>
      </c>
      <c r="D5" s="155" t="s">
        <v>141</v>
      </c>
      <c r="E5" s="152" t="s">
        <v>21</v>
      </c>
      <c r="F5" s="96">
        <v>630</v>
      </c>
      <c r="G5" s="96">
        <v>694</v>
      </c>
      <c r="H5" s="94">
        <v>375</v>
      </c>
      <c r="I5" s="94">
        <f t="shared" si="0"/>
        <v>1699</v>
      </c>
      <c r="J5" s="125">
        <v>100</v>
      </c>
      <c r="K5" s="79">
        <v>756</v>
      </c>
      <c r="L5" s="79">
        <v>416</v>
      </c>
      <c r="M5" s="79">
        <v>649</v>
      </c>
      <c r="N5" s="79">
        <f t="shared" si="1"/>
        <v>1821</v>
      </c>
      <c r="O5" s="126">
        <v>75</v>
      </c>
      <c r="P5" s="87">
        <v>0</v>
      </c>
      <c r="Q5" s="80">
        <v>0</v>
      </c>
      <c r="R5" s="80">
        <v>0</v>
      </c>
      <c r="S5" s="80">
        <f t="shared" si="2"/>
        <v>0</v>
      </c>
      <c r="T5" s="127">
        <v>0</v>
      </c>
      <c r="U5" s="88"/>
      <c r="V5" s="79"/>
      <c r="W5" s="79"/>
      <c r="X5" s="79">
        <f t="shared" si="3"/>
        <v>0</v>
      </c>
      <c r="Y5" s="108"/>
      <c r="Z5" s="88"/>
      <c r="AA5" s="88"/>
      <c r="AB5" s="88"/>
      <c r="AC5" s="79">
        <f t="shared" si="4"/>
        <v>0</v>
      </c>
      <c r="AD5" s="89"/>
      <c r="AE5" s="126">
        <f t="shared" si="5"/>
        <v>175</v>
      </c>
    </row>
    <row r="6" spans="1:31" ht="15.75" customHeight="1" x14ac:dyDescent="0.2">
      <c r="A6" s="154">
        <v>4</v>
      </c>
      <c r="B6" s="174" t="s">
        <v>142</v>
      </c>
      <c r="C6" s="155">
        <v>2006</v>
      </c>
      <c r="D6" s="155" t="s">
        <v>141</v>
      </c>
      <c r="E6" s="152" t="s">
        <v>17</v>
      </c>
      <c r="F6" s="96">
        <v>605</v>
      </c>
      <c r="G6" s="96">
        <v>586</v>
      </c>
      <c r="H6" s="94">
        <v>430</v>
      </c>
      <c r="I6" s="94">
        <f t="shared" si="0"/>
        <v>1621</v>
      </c>
      <c r="J6" s="125">
        <v>90</v>
      </c>
      <c r="K6" s="79">
        <v>753</v>
      </c>
      <c r="L6" s="79">
        <v>421</v>
      </c>
      <c r="M6" s="79">
        <v>649</v>
      </c>
      <c r="N6" s="79">
        <f t="shared" si="1"/>
        <v>1823</v>
      </c>
      <c r="O6" s="126">
        <v>80</v>
      </c>
      <c r="P6" s="87">
        <v>0</v>
      </c>
      <c r="Q6" s="80">
        <v>0</v>
      </c>
      <c r="R6" s="80">
        <v>0</v>
      </c>
      <c r="S6" s="80">
        <f t="shared" si="2"/>
        <v>0</v>
      </c>
      <c r="T6" s="127">
        <v>0</v>
      </c>
      <c r="U6" s="88"/>
      <c r="V6" s="79"/>
      <c r="W6" s="79"/>
      <c r="X6" s="79">
        <f t="shared" si="3"/>
        <v>0</v>
      </c>
      <c r="Y6" s="108"/>
      <c r="Z6" s="88"/>
      <c r="AA6" s="79"/>
      <c r="AB6" s="88"/>
      <c r="AC6" s="79">
        <f t="shared" si="4"/>
        <v>0</v>
      </c>
      <c r="AD6" s="89"/>
      <c r="AE6" s="126">
        <f t="shared" si="5"/>
        <v>170</v>
      </c>
    </row>
    <row r="7" spans="1:31" x14ac:dyDescent="0.2">
      <c r="A7" s="154">
        <v>5</v>
      </c>
      <c r="B7" s="174" t="s">
        <v>146</v>
      </c>
      <c r="C7" s="155">
        <v>2006</v>
      </c>
      <c r="D7" s="155" t="s">
        <v>141</v>
      </c>
      <c r="E7" s="152" t="s">
        <v>11</v>
      </c>
      <c r="F7" s="96">
        <v>603</v>
      </c>
      <c r="G7" s="94">
        <v>508</v>
      </c>
      <c r="H7" s="94">
        <v>411</v>
      </c>
      <c r="I7" s="94">
        <f t="shared" si="0"/>
        <v>1522</v>
      </c>
      <c r="J7" s="125">
        <v>65</v>
      </c>
      <c r="K7" s="79">
        <v>761</v>
      </c>
      <c r="L7" s="79">
        <v>605</v>
      </c>
      <c r="M7" s="79">
        <v>430</v>
      </c>
      <c r="N7" s="79">
        <f t="shared" si="1"/>
        <v>1796</v>
      </c>
      <c r="O7" s="126">
        <v>70</v>
      </c>
      <c r="P7" s="87">
        <v>628</v>
      </c>
      <c r="Q7" s="80">
        <v>561</v>
      </c>
      <c r="R7" s="80">
        <v>413</v>
      </c>
      <c r="S7" s="80">
        <f t="shared" si="2"/>
        <v>1602</v>
      </c>
      <c r="T7" s="127">
        <v>28</v>
      </c>
      <c r="U7" s="88"/>
      <c r="V7" s="79"/>
      <c r="W7" s="79"/>
      <c r="X7" s="79">
        <f t="shared" si="3"/>
        <v>0</v>
      </c>
      <c r="Y7" s="108"/>
      <c r="Z7" s="88"/>
      <c r="AA7" s="88"/>
      <c r="AB7" s="88"/>
      <c r="AC7" s="79">
        <f t="shared" si="4"/>
        <v>0</v>
      </c>
      <c r="AD7" s="89"/>
      <c r="AE7" s="126">
        <f t="shared" si="5"/>
        <v>163</v>
      </c>
    </row>
    <row r="8" spans="1:31" x14ac:dyDescent="0.2">
      <c r="A8" s="154">
        <v>6</v>
      </c>
      <c r="B8" s="174" t="s">
        <v>149</v>
      </c>
      <c r="C8" s="155">
        <v>2006</v>
      </c>
      <c r="D8" s="155" t="s">
        <v>141</v>
      </c>
      <c r="E8" s="152" t="s">
        <v>19</v>
      </c>
      <c r="F8" s="96">
        <v>555</v>
      </c>
      <c r="G8" s="96">
        <v>568</v>
      </c>
      <c r="H8" s="94">
        <v>259</v>
      </c>
      <c r="I8" s="94">
        <f t="shared" si="0"/>
        <v>1382</v>
      </c>
      <c r="J8" s="125">
        <v>52</v>
      </c>
      <c r="K8" s="79">
        <v>643</v>
      </c>
      <c r="L8" s="79">
        <v>676</v>
      </c>
      <c r="M8" s="79">
        <v>311</v>
      </c>
      <c r="N8" s="79">
        <f t="shared" si="1"/>
        <v>1630</v>
      </c>
      <c r="O8" s="126">
        <v>43</v>
      </c>
      <c r="P8" s="87">
        <v>617</v>
      </c>
      <c r="Q8" s="80">
        <v>703</v>
      </c>
      <c r="R8" s="80">
        <v>296</v>
      </c>
      <c r="S8" s="80">
        <f t="shared" si="2"/>
        <v>1616</v>
      </c>
      <c r="T8" s="127">
        <v>37</v>
      </c>
      <c r="U8" s="88"/>
      <c r="V8" s="79"/>
      <c r="W8" s="79"/>
      <c r="X8" s="79">
        <f t="shared" si="3"/>
        <v>0</v>
      </c>
      <c r="Y8" s="108"/>
      <c r="Z8" s="88"/>
      <c r="AA8" s="88"/>
      <c r="AB8" s="88"/>
      <c r="AC8" s="79">
        <f t="shared" si="4"/>
        <v>0</v>
      </c>
      <c r="AD8" s="89"/>
      <c r="AE8" s="126">
        <f t="shared" si="5"/>
        <v>132</v>
      </c>
    </row>
    <row r="9" spans="1:31" x14ac:dyDescent="0.2">
      <c r="A9" s="154">
        <v>7</v>
      </c>
      <c r="B9" s="174" t="s">
        <v>148</v>
      </c>
      <c r="C9" s="155">
        <v>2006</v>
      </c>
      <c r="D9" s="155" t="s">
        <v>141</v>
      </c>
      <c r="E9" s="152" t="s">
        <v>19</v>
      </c>
      <c r="F9" s="96">
        <v>580</v>
      </c>
      <c r="G9" s="96">
        <v>566</v>
      </c>
      <c r="H9" s="94">
        <v>272</v>
      </c>
      <c r="I9" s="94">
        <f t="shared" si="0"/>
        <v>1418</v>
      </c>
      <c r="J9" s="125">
        <v>55</v>
      </c>
      <c r="K9" s="79">
        <v>580</v>
      </c>
      <c r="L9" s="79">
        <v>335</v>
      </c>
      <c r="M9" s="79">
        <v>605</v>
      </c>
      <c r="N9" s="79">
        <f t="shared" si="1"/>
        <v>1520</v>
      </c>
      <c r="O9" s="126">
        <v>31</v>
      </c>
      <c r="P9" s="87">
        <v>599</v>
      </c>
      <c r="Q9" s="80">
        <v>676</v>
      </c>
      <c r="R9" s="80">
        <v>330</v>
      </c>
      <c r="S9" s="80">
        <f t="shared" si="2"/>
        <v>1605</v>
      </c>
      <c r="T9" s="127">
        <v>31</v>
      </c>
      <c r="U9" s="80"/>
      <c r="V9" s="80"/>
      <c r="W9" s="80"/>
      <c r="X9" s="79">
        <f t="shared" si="3"/>
        <v>0</v>
      </c>
      <c r="Y9" s="108"/>
      <c r="Z9" s="80"/>
      <c r="AA9" s="80"/>
      <c r="AB9" s="80"/>
      <c r="AC9" s="79">
        <f t="shared" si="4"/>
        <v>0</v>
      </c>
      <c r="AD9" s="124"/>
      <c r="AE9" s="126">
        <f t="shared" si="5"/>
        <v>117</v>
      </c>
    </row>
    <row r="10" spans="1:31" x14ac:dyDescent="0.2">
      <c r="A10" s="154">
        <v>8</v>
      </c>
      <c r="B10" s="174" t="s">
        <v>155</v>
      </c>
      <c r="C10" s="155">
        <v>2007</v>
      </c>
      <c r="D10" s="155" t="s">
        <v>141</v>
      </c>
      <c r="E10" s="152" t="s">
        <v>11</v>
      </c>
      <c r="F10" s="96">
        <v>488</v>
      </c>
      <c r="G10" s="96">
        <v>530</v>
      </c>
      <c r="H10" s="94">
        <v>282</v>
      </c>
      <c r="I10" s="94">
        <f t="shared" si="0"/>
        <v>1300</v>
      </c>
      <c r="J10" s="125">
        <v>34</v>
      </c>
      <c r="K10" s="79">
        <v>607</v>
      </c>
      <c r="L10" s="79">
        <v>436</v>
      </c>
      <c r="M10" s="79">
        <v>325</v>
      </c>
      <c r="N10" s="79">
        <f t="shared" si="1"/>
        <v>1368</v>
      </c>
      <c r="O10" s="126">
        <v>18</v>
      </c>
      <c r="P10" s="87">
        <v>752</v>
      </c>
      <c r="Q10" s="80">
        <v>463</v>
      </c>
      <c r="R10" s="80">
        <v>478</v>
      </c>
      <c r="S10" s="80">
        <f t="shared" si="2"/>
        <v>1693</v>
      </c>
      <c r="T10" s="127">
        <v>60</v>
      </c>
      <c r="U10" s="88"/>
      <c r="V10" s="79"/>
      <c r="W10" s="79"/>
      <c r="X10" s="79">
        <f t="shared" si="3"/>
        <v>0</v>
      </c>
      <c r="Y10" s="108"/>
      <c r="Z10" s="88"/>
      <c r="AA10" s="88"/>
      <c r="AB10" s="88"/>
      <c r="AC10" s="79">
        <f t="shared" si="4"/>
        <v>0</v>
      </c>
      <c r="AD10" s="89"/>
      <c r="AE10" s="126">
        <f t="shared" si="5"/>
        <v>112</v>
      </c>
    </row>
    <row r="11" spans="1:31" x14ac:dyDescent="0.2">
      <c r="A11" s="154">
        <v>8</v>
      </c>
      <c r="B11" s="174" t="s">
        <v>144</v>
      </c>
      <c r="C11" s="155">
        <v>2006</v>
      </c>
      <c r="D11" s="155" t="s">
        <v>141</v>
      </c>
      <c r="E11" s="152" t="s">
        <v>21</v>
      </c>
      <c r="F11" s="96">
        <v>551</v>
      </c>
      <c r="G11" s="96">
        <v>593</v>
      </c>
      <c r="H11" s="94">
        <v>435</v>
      </c>
      <c r="I11" s="94">
        <f t="shared" si="0"/>
        <v>1579</v>
      </c>
      <c r="J11" s="125">
        <v>75</v>
      </c>
      <c r="K11" s="88">
        <v>681</v>
      </c>
      <c r="L11" s="88">
        <v>519</v>
      </c>
      <c r="M11" s="88">
        <v>345</v>
      </c>
      <c r="N11" s="79">
        <f t="shared" si="1"/>
        <v>1545</v>
      </c>
      <c r="O11" s="126">
        <v>37</v>
      </c>
      <c r="P11" s="87">
        <v>0</v>
      </c>
      <c r="Q11" s="80">
        <v>0</v>
      </c>
      <c r="R11" s="80">
        <v>0</v>
      </c>
      <c r="S11" s="80">
        <f t="shared" si="2"/>
        <v>0</v>
      </c>
      <c r="T11" s="127">
        <v>0</v>
      </c>
      <c r="U11" s="88"/>
      <c r="V11" s="79"/>
      <c r="W11" s="79"/>
      <c r="X11" s="79">
        <f t="shared" si="3"/>
        <v>0</v>
      </c>
      <c r="Y11" s="108"/>
      <c r="Z11" s="88"/>
      <c r="AA11" s="88"/>
      <c r="AB11" s="88"/>
      <c r="AC11" s="79">
        <f t="shared" si="4"/>
        <v>0</v>
      </c>
      <c r="AD11" s="89"/>
      <c r="AE11" s="126">
        <f t="shared" si="5"/>
        <v>112</v>
      </c>
    </row>
    <row r="12" spans="1:31" x14ac:dyDescent="0.2">
      <c r="A12" s="154">
        <v>10</v>
      </c>
      <c r="B12" s="174" t="s">
        <v>147</v>
      </c>
      <c r="C12" s="155">
        <v>2006</v>
      </c>
      <c r="D12" s="155" t="s">
        <v>141</v>
      </c>
      <c r="E12" s="152" t="s">
        <v>21</v>
      </c>
      <c r="F12" s="96">
        <v>613</v>
      </c>
      <c r="G12" s="96">
        <v>595</v>
      </c>
      <c r="H12" s="94">
        <v>310</v>
      </c>
      <c r="I12" s="94">
        <f t="shared" si="0"/>
        <v>1518</v>
      </c>
      <c r="J12" s="125">
        <v>60</v>
      </c>
      <c r="K12" s="79">
        <v>664</v>
      </c>
      <c r="L12" s="79">
        <v>605</v>
      </c>
      <c r="M12" s="79">
        <v>285</v>
      </c>
      <c r="N12" s="79">
        <f t="shared" si="1"/>
        <v>1554</v>
      </c>
      <c r="O12" s="126">
        <v>40</v>
      </c>
      <c r="P12" s="87">
        <v>0</v>
      </c>
      <c r="Q12" s="80">
        <v>0</v>
      </c>
      <c r="R12" s="80">
        <v>0</v>
      </c>
      <c r="S12" s="80">
        <f t="shared" si="2"/>
        <v>0</v>
      </c>
      <c r="T12" s="127">
        <v>0</v>
      </c>
      <c r="U12" s="88"/>
      <c r="V12" s="79"/>
      <c r="W12" s="79"/>
      <c r="X12" s="79">
        <f t="shared" si="3"/>
        <v>0</v>
      </c>
      <c r="Y12" s="108"/>
      <c r="Z12" s="88"/>
      <c r="AA12" s="79"/>
      <c r="AB12" s="88"/>
      <c r="AC12" s="79">
        <f t="shared" si="4"/>
        <v>0</v>
      </c>
      <c r="AD12" s="89"/>
      <c r="AE12" s="126">
        <f t="shared" si="5"/>
        <v>100</v>
      </c>
    </row>
    <row r="13" spans="1:31" x14ac:dyDescent="0.2">
      <c r="A13" s="154">
        <v>10</v>
      </c>
      <c r="B13" s="149" t="s">
        <v>289</v>
      </c>
      <c r="C13" s="155">
        <v>2006</v>
      </c>
      <c r="D13" s="155" t="s">
        <v>141</v>
      </c>
      <c r="E13" s="156" t="s">
        <v>11</v>
      </c>
      <c r="F13" s="96">
        <v>0</v>
      </c>
      <c r="G13" s="96">
        <v>0</v>
      </c>
      <c r="H13" s="94">
        <v>0</v>
      </c>
      <c r="I13" s="94">
        <f t="shared" si="0"/>
        <v>0</v>
      </c>
      <c r="J13" s="125">
        <v>0</v>
      </c>
      <c r="K13" s="79">
        <v>676</v>
      </c>
      <c r="L13" s="79">
        <v>703</v>
      </c>
      <c r="M13" s="79">
        <v>384</v>
      </c>
      <c r="N13" s="79">
        <f t="shared" si="1"/>
        <v>1763</v>
      </c>
      <c r="O13" s="126">
        <v>60</v>
      </c>
      <c r="P13" s="80">
        <v>532</v>
      </c>
      <c r="Q13" s="80">
        <v>731</v>
      </c>
      <c r="R13" s="80">
        <v>353</v>
      </c>
      <c r="S13" s="80">
        <f t="shared" si="2"/>
        <v>1616</v>
      </c>
      <c r="T13" s="127">
        <v>40</v>
      </c>
      <c r="U13" s="80"/>
      <c r="V13" s="80"/>
      <c r="W13" s="80"/>
      <c r="X13" s="79">
        <f t="shared" si="3"/>
        <v>0</v>
      </c>
      <c r="Y13" s="108"/>
      <c r="Z13" s="80"/>
      <c r="AA13" s="80"/>
      <c r="AB13" s="80"/>
      <c r="AC13" s="79">
        <f t="shared" si="4"/>
        <v>0</v>
      </c>
      <c r="AD13" s="124"/>
      <c r="AE13" s="126">
        <f t="shared" si="5"/>
        <v>100</v>
      </c>
    </row>
    <row r="14" spans="1:31" x14ac:dyDescent="0.2">
      <c r="A14" s="154">
        <v>10</v>
      </c>
      <c r="B14" s="149" t="s">
        <v>299</v>
      </c>
      <c r="C14" s="99">
        <v>2007</v>
      </c>
      <c r="D14" s="99" t="s">
        <v>141</v>
      </c>
      <c r="E14" s="157" t="s">
        <v>55</v>
      </c>
      <c r="F14" s="94">
        <v>0</v>
      </c>
      <c r="G14" s="94">
        <v>0</v>
      </c>
      <c r="H14" s="94">
        <v>0</v>
      </c>
      <c r="I14" s="94">
        <f t="shared" si="0"/>
        <v>0</v>
      </c>
      <c r="J14" s="125">
        <v>0</v>
      </c>
      <c r="K14" s="79">
        <v>0</v>
      </c>
      <c r="L14" s="79">
        <v>0</v>
      </c>
      <c r="M14" s="79">
        <v>0</v>
      </c>
      <c r="N14" s="79">
        <f t="shared" si="1"/>
        <v>0</v>
      </c>
      <c r="O14" s="126"/>
      <c r="P14" s="80">
        <v>693</v>
      </c>
      <c r="Q14" s="80">
        <v>664</v>
      </c>
      <c r="R14" s="80">
        <v>548</v>
      </c>
      <c r="S14" s="80">
        <f t="shared" si="2"/>
        <v>1905</v>
      </c>
      <c r="T14" s="127">
        <v>100</v>
      </c>
      <c r="U14" s="80"/>
      <c r="V14" s="80"/>
      <c r="W14" s="80"/>
      <c r="X14" s="79">
        <f t="shared" si="3"/>
        <v>0</v>
      </c>
      <c r="Y14" s="108"/>
      <c r="Z14" s="80"/>
      <c r="AA14" s="80"/>
      <c r="AB14" s="80"/>
      <c r="AC14" s="79">
        <f t="shared" si="4"/>
        <v>0</v>
      </c>
      <c r="AD14" s="124"/>
      <c r="AE14" s="126">
        <f t="shared" si="5"/>
        <v>100</v>
      </c>
    </row>
    <row r="15" spans="1:31" x14ac:dyDescent="0.2">
      <c r="A15" s="154">
        <v>13</v>
      </c>
      <c r="B15" s="174" t="s">
        <v>175</v>
      </c>
      <c r="C15" s="155">
        <v>2006</v>
      </c>
      <c r="D15" s="155" t="s">
        <v>141</v>
      </c>
      <c r="E15" s="152" t="s">
        <v>55</v>
      </c>
      <c r="F15" s="96">
        <v>524</v>
      </c>
      <c r="G15" s="96">
        <v>525</v>
      </c>
      <c r="H15" s="94">
        <v>0</v>
      </c>
      <c r="I15" s="94">
        <f t="shared" si="0"/>
        <v>1049</v>
      </c>
      <c r="J15" s="125">
        <v>1</v>
      </c>
      <c r="K15" s="79">
        <v>615</v>
      </c>
      <c r="L15" s="79">
        <v>676</v>
      </c>
      <c r="M15" s="79">
        <v>376</v>
      </c>
      <c r="N15" s="79">
        <f t="shared" si="1"/>
        <v>1667</v>
      </c>
      <c r="O15" s="126">
        <v>46</v>
      </c>
      <c r="P15" s="80">
        <v>532</v>
      </c>
      <c r="Q15" s="80">
        <v>731</v>
      </c>
      <c r="R15" s="80">
        <v>411</v>
      </c>
      <c r="S15" s="80">
        <f t="shared" si="2"/>
        <v>1674</v>
      </c>
      <c r="T15" s="127">
        <v>52</v>
      </c>
      <c r="U15" s="80"/>
      <c r="V15" s="80"/>
      <c r="W15" s="80"/>
      <c r="X15" s="79">
        <f t="shared" si="3"/>
        <v>0</v>
      </c>
      <c r="Y15" s="108"/>
      <c r="Z15" s="80"/>
      <c r="AA15" s="80"/>
      <c r="AB15" s="80"/>
      <c r="AC15" s="79">
        <f t="shared" si="4"/>
        <v>0</v>
      </c>
      <c r="AD15" s="124"/>
      <c r="AE15" s="126">
        <f t="shared" si="5"/>
        <v>99</v>
      </c>
    </row>
    <row r="16" spans="1:31" x14ac:dyDescent="0.2">
      <c r="A16" s="154">
        <v>14</v>
      </c>
      <c r="B16" s="149" t="s">
        <v>290</v>
      </c>
      <c r="C16" s="155">
        <v>2006</v>
      </c>
      <c r="D16" s="155" t="s">
        <v>141</v>
      </c>
      <c r="E16" s="156" t="s">
        <v>21</v>
      </c>
      <c r="F16" s="96">
        <v>0</v>
      </c>
      <c r="G16" s="96">
        <v>0</v>
      </c>
      <c r="H16" s="94">
        <v>0</v>
      </c>
      <c r="I16" s="94">
        <f t="shared" si="0"/>
        <v>0</v>
      </c>
      <c r="J16" s="125">
        <v>0</v>
      </c>
      <c r="K16" s="79">
        <v>780</v>
      </c>
      <c r="L16" s="79">
        <v>0</v>
      </c>
      <c r="M16" s="79">
        <v>514</v>
      </c>
      <c r="N16" s="79">
        <f t="shared" si="1"/>
        <v>1294</v>
      </c>
      <c r="O16" s="126">
        <v>2</v>
      </c>
      <c r="P16" s="80">
        <v>786</v>
      </c>
      <c r="Q16" s="80">
        <v>581</v>
      </c>
      <c r="R16" s="80">
        <v>534</v>
      </c>
      <c r="S16" s="80">
        <f t="shared" si="2"/>
        <v>1901</v>
      </c>
      <c r="T16" s="127">
        <v>90</v>
      </c>
      <c r="U16" s="80"/>
      <c r="V16" s="80"/>
      <c r="W16" s="80"/>
      <c r="X16" s="79">
        <f t="shared" si="3"/>
        <v>0</v>
      </c>
      <c r="Y16" s="108"/>
      <c r="Z16" s="80"/>
      <c r="AA16" s="80"/>
      <c r="AB16" s="80"/>
      <c r="AC16" s="79">
        <f t="shared" si="4"/>
        <v>0</v>
      </c>
      <c r="AD16" s="124"/>
      <c r="AE16" s="126">
        <f t="shared" si="5"/>
        <v>92</v>
      </c>
    </row>
    <row r="17" spans="1:32" x14ac:dyDescent="0.2">
      <c r="A17" s="154">
        <v>15</v>
      </c>
      <c r="B17" s="174" t="s">
        <v>158</v>
      </c>
      <c r="C17" s="155">
        <v>2006</v>
      </c>
      <c r="D17" s="155" t="s">
        <v>141</v>
      </c>
      <c r="E17" s="152" t="s">
        <v>43</v>
      </c>
      <c r="F17" s="96">
        <v>684</v>
      </c>
      <c r="G17" s="96">
        <v>593</v>
      </c>
      <c r="H17" s="94"/>
      <c r="I17" s="94">
        <f t="shared" si="0"/>
        <v>1277</v>
      </c>
      <c r="J17" s="125">
        <v>25</v>
      </c>
      <c r="K17" s="79">
        <v>805</v>
      </c>
      <c r="L17" s="79">
        <v>649</v>
      </c>
      <c r="M17" s="79">
        <v>285</v>
      </c>
      <c r="N17" s="79">
        <f t="shared" si="1"/>
        <v>1739</v>
      </c>
      <c r="O17" s="126">
        <v>55</v>
      </c>
      <c r="P17" s="87">
        <v>0</v>
      </c>
      <c r="Q17" s="80">
        <v>0</v>
      </c>
      <c r="R17" s="80">
        <v>0</v>
      </c>
      <c r="S17" s="80">
        <f t="shared" si="2"/>
        <v>0</v>
      </c>
      <c r="T17" s="127">
        <v>0</v>
      </c>
      <c r="U17" s="88"/>
      <c r="V17" s="79"/>
      <c r="W17" s="79"/>
      <c r="X17" s="79">
        <f t="shared" si="3"/>
        <v>0</v>
      </c>
      <c r="Y17" s="108"/>
      <c r="Z17" s="80"/>
      <c r="AA17" s="80"/>
      <c r="AB17" s="80"/>
      <c r="AC17" s="79">
        <f t="shared" si="4"/>
        <v>0</v>
      </c>
      <c r="AD17" s="124"/>
      <c r="AE17" s="126">
        <f t="shared" si="5"/>
        <v>80</v>
      </c>
    </row>
    <row r="18" spans="1:32" x14ac:dyDescent="0.2">
      <c r="A18" s="154">
        <v>16</v>
      </c>
      <c r="B18" s="149" t="s">
        <v>291</v>
      </c>
      <c r="C18" s="155">
        <v>2006</v>
      </c>
      <c r="D18" s="155" t="s">
        <v>141</v>
      </c>
      <c r="E18" s="156" t="s">
        <v>25</v>
      </c>
      <c r="F18" s="96">
        <v>0</v>
      </c>
      <c r="G18" s="96">
        <v>0</v>
      </c>
      <c r="H18" s="94">
        <v>0</v>
      </c>
      <c r="I18" s="94">
        <f t="shared" si="0"/>
        <v>0</v>
      </c>
      <c r="J18" s="125">
        <v>0</v>
      </c>
      <c r="K18" s="79">
        <v>0</v>
      </c>
      <c r="L18" s="79">
        <v>0</v>
      </c>
      <c r="M18" s="79">
        <v>0</v>
      </c>
      <c r="N18" s="79">
        <f t="shared" si="1"/>
        <v>0</v>
      </c>
      <c r="O18" s="126"/>
      <c r="P18" s="80">
        <v>678</v>
      </c>
      <c r="Q18" s="80">
        <v>605</v>
      </c>
      <c r="R18" s="80">
        <v>491</v>
      </c>
      <c r="S18" s="80">
        <f t="shared" si="2"/>
        <v>1774</v>
      </c>
      <c r="T18" s="127">
        <v>75</v>
      </c>
      <c r="U18" s="80"/>
      <c r="V18" s="80"/>
      <c r="W18" s="80"/>
      <c r="X18" s="79">
        <f t="shared" si="3"/>
        <v>0</v>
      </c>
      <c r="Y18" s="108"/>
      <c r="Z18" s="80"/>
      <c r="AA18" s="80"/>
      <c r="AB18" s="80"/>
      <c r="AC18" s="79">
        <f t="shared" si="4"/>
        <v>0</v>
      </c>
      <c r="AD18" s="124"/>
      <c r="AE18" s="126">
        <f t="shared" si="5"/>
        <v>75</v>
      </c>
    </row>
    <row r="19" spans="1:32" x14ac:dyDescent="0.2">
      <c r="A19" s="154">
        <v>17</v>
      </c>
      <c r="B19" s="149" t="s">
        <v>287</v>
      </c>
      <c r="C19" s="155">
        <v>2007</v>
      </c>
      <c r="D19" s="155" t="s">
        <v>141</v>
      </c>
      <c r="E19" s="156" t="s">
        <v>69</v>
      </c>
      <c r="F19" s="96">
        <v>0</v>
      </c>
      <c r="G19" s="96">
        <v>0</v>
      </c>
      <c r="H19" s="94">
        <v>0</v>
      </c>
      <c r="I19" s="94">
        <f t="shared" si="0"/>
        <v>0</v>
      </c>
      <c r="J19" s="125">
        <v>0</v>
      </c>
      <c r="K19" s="79">
        <v>669</v>
      </c>
      <c r="L19" s="79">
        <v>0</v>
      </c>
      <c r="M19" s="79">
        <v>0</v>
      </c>
      <c r="N19" s="79">
        <f t="shared" si="1"/>
        <v>669</v>
      </c>
      <c r="O19" s="126">
        <v>1</v>
      </c>
      <c r="P19" s="80">
        <v>818</v>
      </c>
      <c r="Q19" s="80">
        <v>627</v>
      </c>
      <c r="R19" s="80">
        <v>324</v>
      </c>
      <c r="S19" s="80">
        <f t="shared" si="2"/>
        <v>1769</v>
      </c>
      <c r="T19" s="127">
        <v>70</v>
      </c>
      <c r="U19" s="80"/>
      <c r="V19" s="80"/>
      <c r="W19" s="80"/>
      <c r="X19" s="79">
        <f t="shared" si="3"/>
        <v>0</v>
      </c>
      <c r="Y19" s="108"/>
      <c r="Z19" s="80"/>
      <c r="AA19" s="80"/>
      <c r="AB19" s="80"/>
      <c r="AC19" s="79">
        <f t="shared" si="4"/>
        <v>0</v>
      </c>
      <c r="AD19" s="124"/>
      <c r="AE19" s="126">
        <f t="shared" si="5"/>
        <v>71</v>
      </c>
    </row>
    <row r="20" spans="1:32" x14ac:dyDescent="0.2">
      <c r="A20" s="154">
        <v>18</v>
      </c>
      <c r="B20" s="174" t="s">
        <v>152</v>
      </c>
      <c r="C20" s="155">
        <v>2007</v>
      </c>
      <c r="D20" s="155" t="s">
        <v>141</v>
      </c>
      <c r="E20" s="152" t="s">
        <v>11</v>
      </c>
      <c r="F20" s="96">
        <v>545</v>
      </c>
      <c r="G20" s="96">
        <v>484</v>
      </c>
      <c r="H20" s="94">
        <v>298</v>
      </c>
      <c r="I20" s="94">
        <f t="shared" si="0"/>
        <v>1327</v>
      </c>
      <c r="J20" s="125">
        <v>43</v>
      </c>
      <c r="K20" s="79">
        <v>0</v>
      </c>
      <c r="L20" s="79">
        <v>519</v>
      </c>
      <c r="M20" s="79">
        <v>358</v>
      </c>
      <c r="N20" s="79">
        <f t="shared" si="1"/>
        <v>877</v>
      </c>
      <c r="O20" s="126">
        <v>1</v>
      </c>
      <c r="P20" s="80">
        <v>756</v>
      </c>
      <c r="Q20" s="80">
        <v>632</v>
      </c>
      <c r="R20" s="80">
        <v>162</v>
      </c>
      <c r="S20" s="80">
        <f t="shared" si="2"/>
        <v>1550</v>
      </c>
      <c r="T20" s="127">
        <v>22</v>
      </c>
      <c r="U20" s="88"/>
      <c r="V20" s="79"/>
      <c r="W20" s="79"/>
      <c r="X20" s="79">
        <f t="shared" si="3"/>
        <v>0</v>
      </c>
      <c r="Y20" s="108"/>
      <c r="Z20" s="88"/>
      <c r="AA20" s="79"/>
      <c r="AB20" s="88"/>
      <c r="AC20" s="79">
        <f t="shared" si="4"/>
        <v>0</v>
      </c>
      <c r="AD20" s="89"/>
      <c r="AE20" s="126">
        <f t="shared" si="5"/>
        <v>66</v>
      </c>
    </row>
    <row r="21" spans="1:32" x14ac:dyDescent="0.2">
      <c r="A21" s="154">
        <v>19</v>
      </c>
      <c r="B21" s="149" t="s">
        <v>296</v>
      </c>
      <c r="C21" s="155">
        <v>2006</v>
      </c>
      <c r="D21" s="155" t="s">
        <v>141</v>
      </c>
      <c r="E21" s="156" t="s">
        <v>25</v>
      </c>
      <c r="F21" s="96">
        <v>0</v>
      </c>
      <c r="G21" s="96">
        <v>0</v>
      </c>
      <c r="H21" s="94">
        <v>0</v>
      </c>
      <c r="I21" s="94">
        <f t="shared" si="0"/>
        <v>0</v>
      </c>
      <c r="J21" s="125">
        <v>0</v>
      </c>
      <c r="K21" s="79">
        <v>0</v>
      </c>
      <c r="L21" s="79">
        <v>0</v>
      </c>
      <c r="M21" s="79">
        <v>0</v>
      </c>
      <c r="N21" s="79">
        <f t="shared" si="1"/>
        <v>0</v>
      </c>
      <c r="O21" s="126"/>
      <c r="P21" s="80">
        <v>587</v>
      </c>
      <c r="Q21" s="80">
        <v>703</v>
      </c>
      <c r="R21" s="80">
        <v>460</v>
      </c>
      <c r="S21" s="80">
        <f t="shared" si="2"/>
        <v>1750</v>
      </c>
      <c r="T21" s="127">
        <v>65</v>
      </c>
      <c r="U21" s="80"/>
      <c r="V21" s="80"/>
      <c r="W21" s="80"/>
      <c r="X21" s="79">
        <f t="shared" si="3"/>
        <v>0</v>
      </c>
      <c r="Y21" s="108"/>
      <c r="Z21" s="80"/>
      <c r="AA21" s="80"/>
      <c r="AB21" s="80"/>
      <c r="AC21" s="79">
        <f t="shared" si="4"/>
        <v>0</v>
      </c>
      <c r="AD21" s="124"/>
      <c r="AE21" s="126">
        <f t="shared" si="5"/>
        <v>65</v>
      </c>
    </row>
    <row r="22" spans="1:32" x14ac:dyDescent="0.2">
      <c r="A22" s="154">
        <v>19</v>
      </c>
      <c r="B22" s="149" t="s">
        <v>321</v>
      </c>
      <c r="C22" s="99">
        <v>2006</v>
      </c>
      <c r="D22" s="99" t="s">
        <v>141</v>
      </c>
      <c r="E22" s="152" t="s">
        <v>38</v>
      </c>
      <c r="F22" s="94">
        <v>0</v>
      </c>
      <c r="G22" s="94">
        <v>0</v>
      </c>
      <c r="H22" s="94">
        <v>0</v>
      </c>
      <c r="I22" s="94">
        <v>0</v>
      </c>
      <c r="J22" s="125">
        <v>0</v>
      </c>
      <c r="K22" s="79">
        <v>726</v>
      </c>
      <c r="L22" s="79">
        <v>703</v>
      </c>
      <c r="M22" s="79">
        <v>346</v>
      </c>
      <c r="N22" s="79">
        <f t="shared" si="1"/>
        <v>1775</v>
      </c>
      <c r="O22" s="126">
        <v>65</v>
      </c>
      <c r="P22" s="80">
        <v>0</v>
      </c>
      <c r="Q22" s="80">
        <v>0</v>
      </c>
      <c r="R22" s="80">
        <v>0</v>
      </c>
      <c r="S22" s="80">
        <f t="shared" si="2"/>
        <v>0</v>
      </c>
      <c r="T22" s="127">
        <v>0</v>
      </c>
      <c r="U22" s="80"/>
      <c r="V22" s="80"/>
      <c r="W22" s="80"/>
      <c r="X22" s="79">
        <f t="shared" si="3"/>
        <v>0</v>
      </c>
      <c r="Y22" s="108"/>
      <c r="Z22" s="88"/>
      <c r="AA22" s="88"/>
      <c r="AB22" s="88"/>
      <c r="AC22" s="79">
        <f t="shared" si="4"/>
        <v>0</v>
      </c>
      <c r="AD22" s="89"/>
      <c r="AE22" s="126">
        <f t="shared" si="5"/>
        <v>65</v>
      </c>
    </row>
    <row r="23" spans="1:32" x14ac:dyDescent="0.2">
      <c r="A23" s="94">
        <v>21</v>
      </c>
      <c r="B23" s="95" t="s">
        <v>154</v>
      </c>
      <c r="C23" s="96">
        <v>2007</v>
      </c>
      <c r="D23" s="96" t="s">
        <v>141</v>
      </c>
      <c r="E23" s="95" t="s">
        <v>27</v>
      </c>
      <c r="F23" s="96">
        <v>452</v>
      </c>
      <c r="G23" s="94">
        <v>520</v>
      </c>
      <c r="H23" s="94">
        <v>338</v>
      </c>
      <c r="I23" s="94">
        <f>SUM(F23:H23)</f>
        <v>1310</v>
      </c>
      <c r="J23" s="125">
        <v>37</v>
      </c>
      <c r="K23" s="79">
        <v>0</v>
      </c>
      <c r="L23" s="79">
        <v>0</v>
      </c>
      <c r="M23" s="79">
        <v>0</v>
      </c>
      <c r="N23" s="79">
        <f t="shared" si="1"/>
        <v>0</v>
      </c>
      <c r="O23" s="126"/>
      <c r="P23" s="87">
        <v>511</v>
      </c>
      <c r="Q23" s="80">
        <v>649</v>
      </c>
      <c r="R23" s="80">
        <v>413</v>
      </c>
      <c r="S23" s="80">
        <f t="shared" si="2"/>
        <v>1573</v>
      </c>
      <c r="T23" s="127">
        <v>25</v>
      </c>
      <c r="U23" s="88"/>
      <c r="V23" s="79"/>
      <c r="W23" s="79"/>
      <c r="X23" s="79">
        <f t="shared" si="3"/>
        <v>0</v>
      </c>
      <c r="Y23" s="108"/>
      <c r="Z23" s="80"/>
      <c r="AA23" s="80"/>
      <c r="AB23" s="80"/>
      <c r="AC23" s="79">
        <f t="shared" si="4"/>
        <v>0</v>
      </c>
      <c r="AD23" s="124"/>
      <c r="AE23" s="126">
        <f t="shared" si="5"/>
        <v>62</v>
      </c>
    </row>
    <row r="24" spans="1:32" x14ac:dyDescent="0.2">
      <c r="A24" s="94">
        <v>22</v>
      </c>
      <c r="B24" s="95" t="s">
        <v>156</v>
      </c>
      <c r="C24" s="96">
        <v>2006</v>
      </c>
      <c r="D24" s="96" t="s">
        <v>141</v>
      </c>
      <c r="E24" s="95" t="s">
        <v>17</v>
      </c>
      <c r="F24" s="96">
        <v>541</v>
      </c>
      <c r="G24" s="96">
        <v>513</v>
      </c>
      <c r="H24" s="94">
        <v>235</v>
      </c>
      <c r="I24" s="94">
        <f>SUM(F24:H24)</f>
        <v>1289</v>
      </c>
      <c r="J24" s="125">
        <v>31</v>
      </c>
      <c r="K24" s="79">
        <v>636</v>
      </c>
      <c r="L24" s="79">
        <v>605</v>
      </c>
      <c r="M24" s="79">
        <v>215</v>
      </c>
      <c r="N24" s="79">
        <f t="shared" si="1"/>
        <v>1456</v>
      </c>
      <c r="O24" s="126">
        <v>28</v>
      </c>
      <c r="P24" s="87">
        <v>0</v>
      </c>
      <c r="Q24" s="80">
        <v>0</v>
      </c>
      <c r="R24" s="80">
        <v>0</v>
      </c>
      <c r="S24" s="80">
        <f t="shared" si="2"/>
        <v>0</v>
      </c>
      <c r="T24" s="127">
        <v>0</v>
      </c>
      <c r="U24" s="88"/>
      <c r="V24" s="79"/>
      <c r="W24" s="79"/>
      <c r="X24" s="79">
        <f t="shared" si="3"/>
        <v>0</v>
      </c>
      <c r="Y24" s="108"/>
      <c r="Z24" s="88"/>
      <c r="AA24" s="88"/>
      <c r="AB24" s="88"/>
      <c r="AC24" s="79">
        <f t="shared" si="4"/>
        <v>0</v>
      </c>
      <c r="AD24" s="89"/>
      <c r="AE24" s="126">
        <f t="shared" si="5"/>
        <v>59</v>
      </c>
    </row>
    <row r="25" spans="1:32" x14ac:dyDescent="0.2">
      <c r="A25" s="94">
        <v>22</v>
      </c>
      <c r="B25" s="95" t="s">
        <v>168</v>
      </c>
      <c r="C25" s="96">
        <v>2007</v>
      </c>
      <c r="D25" s="96" t="s">
        <v>141</v>
      </c>
      <c r="E25" s="95" t="s">
        <v>25</v>
      </c>
      <c r="F25" s="96">
        <v>541</v>
      </c>
      <c r="G25" s="94">
        <v>552</v>
      </c>
      <c r="H25" s="94">
        <v>0</v>
      </c>
      <c r="I25" s="94">
        <f>SUM(F25:H25)</f>
        <v>1093</v>
      </c>
      <c r="J25" s="125">
        <v>4</v>
      </c>
      <c r="K25" s="79">
        <v>0</v>
      </c>
      <c r="L25" s="79">
        <v>0</v>
      </c>
      <c r="M25" s="79">
        <v>0</v>
      </c>
      <c r="N25" s="79">
        <f t="shared" si="1"/>
        <v>0</v>
      </c>
      <c r="O25" s="126"/>
      <c r="P25" s="80">
        <v>578</v>
      </c>
      <c r="Q25" s="80">
        <v>608</v>
      </c>
      <c r="R25" s="80">
        <v>501</v>
      </c>
      <c r="S25" s="80">
        <f t="shared" si="2"/>
        <v>1687</v>
      </c>
      <c r="T25" s="127">
        <v>55</v>
      </c>
      <c r="U25" s="80"/>
      <c r="V25" s="80"/>
      <c r="W25" s="80"/>
      <c r="X25" s="79">
        <f t="shared" si="3"/>
        <v>0</v>
      </c>
      <c r="Y25" s="108"/>
      <c r="Z25" s="80"/>
      <c r="AA25" s="80"/>
      <c r="AB25" s="80"/>
      <c r="AC25" s="79">
        <f t="shared" si="4"/>
        <v>0</v>
      </c>
      <c r="AD25" s="124"/>
      <c r="AE25" s="126">
        <f t="shared" si="5"/>
        <v>59</v>
      </c>
    </row>
    <row r="26" spans="1:32" x14ac:dyDescent="0.2">
      <c r="A26" s="94">
        <v>24</v>
      </c>
      <c r="B26" s="95" t="s">
        <v>159</v>
      </c>
      <c r="C26" s="96">
        <v>2007</v>
      </c>
      <c r="D26" s="96" t="s">
        <v>141</v>
      </c>
      <c r="E26" s="95" t="s">
        <v>43</v>
      </c>
      <c r="F26" s="96">
        <v>448</v>
      </c>
      <c r="G26" s="96">
        <v>423</v>
      </c>
      <c r="H26" s="94">
        <v>398</v>
      </c>
      <c r="I26" s="94">
        <f>SUM(F26:H26)</f>
        <v>1269</v>
      </c>
      <c r="J26" s="125">
        <v>22</v>
      </c>
      <c r="K26" s="79">
        <v>532</v>
      </c>
      <c r="L26" s="79">
        <v>605</v>
      </c>
      <c r="M26" s="79">
        <v>392</v>
      </c>
      <c r="N26" s="79">
        <f t="shared" si="1"/>
        <v>1529</v>
      </c>
      <c r="O26" s="126">
        <v>34</v>
      </c>
      <c r="P26" s="80">
        <v>0</v>
      </c>
      <c r="Q26" s="80">
        <v>0</v>
      </c>
      <c r="R26" s="80">
        <v>0</v>
      </c>
      <c r="S26" s="80">
        <f t="shared" si="2"/>
        <v>0</v>
      </c>
      <c r="T26" s="127">
        <v>0</v>
      </c>
      <c r="U26" s="88"/>
      <c r="V26" s="79"/>
      <c r="W26" s="79"/>
      <c r="X26" s="79">
        <f t="shared" si="3"/>
        <v>0</v>
      </c>
      <c r="Y26" s="108"/>
      <c r="Z26" s="80"/>
      <c r="AA26" s="80"/>
      <c r="AB26" s="80"/>
      <c r="AC26" s="79">
        <f t="shared" si="4"/>
        <v>0</v>
      </c>
      <c r="AD26" s="124"/>
      <c r="AE26" s="126">
        <f t="shared" si="5"/>
        <v>56</v>
      </c>
    </row>
    <row r="27" spans="1:32" x14ac:dyDescent="0.2">
      <c r="A27" s="94">
        <v>25</v>
      </c>
      <c r="B27" s="95" t="s">
        <v>181</v>
      </c>
      <c r="C27" s="96">
        <v>2006</v>
      </c>
      <c r="D27" s="96" t="s">
        <v>141</v>
      </c>
      <c r="E27" s="95" t="s">
        <v>55</v>
      </c>
      <c r="F27" s="96">
        <v>524</v>
      </c>
      <c r="G27" s="94">
        <v>480</v>
      </c>
      <c r="H27" s="94">
        <v>0</v>
      </c>
      <c r="I27" s="94">
        <f>SUM(F27:H27)</f>
        <v>1004</v>
      </c>
      <c r="J27" s="125">
        <v>1</v>
      </c>
      <c r="K27" s="79">
        <v>657</v>
      </c>
      <c r="L27" s="79">
        <v>676</v>
      </c>
      <c r="M27" s="79">
        <v>0</v>
      </c>
      <c r="N27" s="79">
        <f t="shared" si="1"/>
        <v>1333</v>
      </c>
      <c r="O27" s="126">
        <v>8</v>
      </c>
      <c r="P27" s="80">
        <v>582</v>
      </c>
      <c r="Q27" s="80">
        <v>731</v>
      </c>
      <c r="R27" s="80">
        <v>309</v>
      </c>
      <c r="S27" s="80">
        <f t="shared" si="2"/>
        <v>1622</v>
      </c>
      <c r="T27" s="127">
        <v>43</v>
      </c>
      <c r="U27" s="80"/>
      <c r="V27" s="80"/>
      <c r="W27" s="80"/>
      <c r="X27" s="79">
        <f t="shared" si="3"/>
        <v>0</v>
      </c>
      <c r="Y27" s="108"/>
      <c r="Z27" s="80"/>
      <c r="AA27" s="80"/>
      <c r="AB27" s="80"/>
      <c r="AC27" s="79">
        <f t="shared" si="4"/>
        <v>0</v>
      </c>
      <c r="AD27" s="124"/>
      <c r="AE27" s="126">
        <f t="shared" si="5"/>
        <v>52</v>
      </c>
    </row>
    <row r="28" spans="1:32" x14ac:dyDescent="0.2">
      <c r="A28" s="94">
        <v>25</v>
      </c>
      <c r="B28" s="129" t="s">
        <v>320</v>
      </c>
      <c r="C28" s="94">
        <v>2006</v>
      </c>
      <c r="D28" s="94" t="s">
        <v>141</v>
      </c>
      <c r="E28" s="102" t="s">
        <v>14</v>
      </c>
      <c r="F28" s="94">
        <v>0</v>
      </c>
      <c r="G28" s="94">
        <v>0</v>
      </c>
      <c r="H28" s="94">
        <v>0</v>
      </c>
      <c r="I28" s="94">
        <v>0</v>
      </c>
      <c r="J28" s="125">
        <v>0</v>
      </c>
      <c r="K28" s="79">
        <v>636</v>
      </c>
      <c r="L28" s="79">
        <v>605</v>
      </c>
      <c r="M28" s="79">
        <v>485</v>
      </c>
      <c r="N28" s="79">
        <f t="shared" si="1"/>
        <v>1726</v>
      </c>
      <c r="O28" s="126">
        <v>52</v>
      </c>
      <c r="P28" s="80">
        <v>0</v>
      </c>
      <c r="Q28" s="80">
        <v>0</v>
      </c>
      <c r="R28" s="80">
        <v>0</v>
      </c>
      <c r="S28" s="80">
        <f t="shared" si="2"/>
        <v>0</v>
      </c>
      <c r="T28" s="127">
        <v>0</v>
      </c>
      <c r="U28" s="80"/>
      <c r="V28" s="80"/>
      <c r="W28" s="80"/>
      <c r="X28" s="79">
        <f t="shared" si="3"/>
        <v>0</v>
      </c>
      <c r="Y28" s="108"/>
      <c r="Z28" s="88"/>
      <c r="AA28" s="88"/>
      <c r="AB28" s="88"/>
      <c r="AC28" s="79">
        <f t="shared" si="4"/>
        <v>0</v>
      </c>
      <c r="AD28" s="89"/>
      <c r="AE28" s="126">
        <f t="shared" si="5"/>
        <v>52</v>
      </c>
    </row>
    <row r="29" spans="1:32" ht="15" customHeight="1" x14ac:dyDescent="0.2">
      <c r="A29" s="94">
        <v>27</v>
      </c>
      <c r="B29" s="95" t="s">
        <v>178</v>
      </c>
      <c r="C29" s="96">
        <v>2006</v>
      </c>
      <c r="D29" s="96" t="s">
        <v>141</v>
      </c>
      <c r="E29" s="95" t="s">
        <v>55</v>
      </c>
      <c r="F29" s="96">
        <v>560</v>
      </c>
      <c r="G29" s="96">
        <v>0</v>
      </c>
      <c r="H29" s="94">
        <v>467</v>
      </c>
      <c r="I29" s="94">
        <f>SUM(F29:H29)</f>
        <v>1027</v>
      </c>
      <c r="J29" s="125">
        <v>1</v>
      </c>
      <c r="K29" s="79">
        <v>179</v>
      </c>
      <c r="L29" s="79">
        <v>519</v>
      </c>
      <c r="M29" s="79">
        <v>534</v>
      </c>
      <c r="N29" s="79">
        <f t="shared" si="1"/>
        <v>1232</v>
      </c>
      <c r="O29" s="126">
        <v>1</v>
      </c>
      <c r="P29" s="87">
        <v>652</v>
      </c>
      <c r="Q29" s="80">
        <v>519</v>
      </c>
      <c r="R29" s="80">
        <v>493</v>
      </c>
      <c r="S29" s="80">
        <f t="shared" si="2"/>
        <v>1664</v>
      </c>
      <c r="T29" s="127">
        <v>49</v>
      </c>
      <c r="U29" s="80"/>
      <c r="V29" s="80"/>
      <c r="W29" s="80"/>
      <c r="X29" s="79">
        <f t="shared" si="3"/>
        <v>0</v>
      </c>
      <c r="Y29" s="108"/>
      <c r="Z29" s="80"/>
      <c r="AA29" s="80"/>
      <c r="AB29" s="80"/>
      <c r="AC29" s="79">
        <f t="shared" si="4"/>
        <v>0</v>
      </c>
      <c r="AD29" s="124"/>
      <c r="AE29" s="126">
        <f t="shared" si="5"/>
        <v>51</v>
      </c>
    </row>
    <row r="30" spans="1:32" x14ac:dyDescent="0.2">
      <c r="A30" s="94">
        <v>28</v>
      </c>
      <c r="B30" s="95" t="s">
        <v>150</v>
      </c>
      <c r="C30" s="96">
        <v>2007</v>
      </c>
      <c r="D30" s="96" t="s">
        <v>141</v>
      </c>
      <c r="E30" s="95" t="s">
        <v>19</v>
      </c>
      <c r="F30" s="96">
        <v>475</v>
      </c>
      <c r="G30" s="96">
        <v>506</v>
      </c>
      <c r="H30" s="94">
        <v>368</v>
      </c>
      <c r="I30" s="94">
        <f>SUM(F30:H30)</f>
        <v>1349</v>
      </c>
      <c r="J30" s="125">
        <v>49</v>
      </c>
      <c r="K30" s="79">
        <v>490</v>
      </c>
      <c r="L30" s="79">
        <v>436</v>
      </c>
      <c r="M30" s="79">
        <v>362</v>
      </c>
      <c r="N30" s="79">
        <f t="shared" si="1"/>
        <v>1288</v>
      </c>
      <c r="O30" s="126">
        <v>1</v>
      </c>
      <c r="P30" s="87">
        <v>0</v>
      </c>
      <c r="Q30" s="80">
        <v>0</v>
      </c>
      <c r="R30" s="80">
        <v>0</v>
      </c>
      <c r="S30" s="80">
        <f t="shared" si="2"/>
        <v>0</v>
      </c>
      <c r="T30" s="127">
        <v>0</v>
      </c>
      <c r="U30" s="88"/>
      <c r="V30" s="79"/>
      <c r="W30" s="79"/>
      <c r="X30" s="79">
        <f t="shared" si="3"/>
        <v>0</v>
      </c>
      <c r="Y30" s="108"/>
      <c r="Z30" s="88"/>
      <c r="AA30" s="79"/>
      <c r="AB30" s="88"/>
      <c r="AC30" s="79">
        <f t="shared" si="4"/>
        <v>0</v>
      </c>
      <c r="AD30" s="89"/>
      <c r="AE30" s="126">
        <f t="shared" si="5"/>
        <v>50</v>
      </c>
      <c r="AF30" s="71" t="s">
        <v>2</v>
      </c>
    </row>
    <row r="31" spans="1:32" x14ac:dyDescent="0.2">
      <c r="A31" s="94">
        <v>29</v>
      </c>
      <c r="B31" s="129" t="s">
        <v>330</v>
      </c>
      <c r="C31" s="94">
        <v>2006</v>
      </c>
      <c r="D31" s="94" t="s">
        <v>141</v>
      </c>
      <c r="E31" s="102" t="s">
        <v>14</v>
      </c>
      <c r="F31" s="94">
        <v>0</v>
      </c>
      <c r="G31" s="94">
        <v>0</v>
      </c>
      <c r="H31" s="94">
        <v>0</v>
      </c>
      <c r="I31" s="94">
        <v>0</v>
      </c>
      <c r="J31" s="125">
        <v>0</v>
      </c>
      <c r="K31" s="79">
        <v>668</v>
      </c>
      <c r="L31" s="79">
        <v>703</v>
      </c>
      <c r="M31" s="79">
        <v>319</v>
      </c>
      <c r="N31" s="79">
        <f t="shared" si="1"/>
        <v>1690</v>
      </c>
      <c r="O31" s="126">
        <v>49</v>
      </c>
      <c r="P31" s="80">
        <v>0</v>
      </c>
      <c r="Q31" s="80">
        <v>0</v>
      </c>
      <c r="R31" s="80">
        <v>0</v>
      </c>
      <c r="S31" s="80">
        <f t="shared" si="2"/>
        <v>0</v>
      </c>
      <c r="T31" s="127">
        <v>0</v>
      </c>
      <c r="U31" s="80"/>
      <c r="V31" s="80"/>
      <c r="W31" s="80"/>
      <c r="X31" s="79">
        <f t="shared" si="3"/>
        <v>0</v>
      </c>
      <c r="Y31" s="108"/>
      <c r="Z31" s="88"/>
      <c r="AA31" s="88"/>
      <c r="AB31" s="88"/>
      <c r="AC31" s="79">
        <f t="shared" si="4"/>
        <v>0</v>
      </c>
      <c r="AD31" s="89"/>
      <c r="AE31" s="126">
        <f t="shared" si="5"/>
        <v>49</v>
      </c>
    </row>
    <row r="32" spans="1:32" x14ac:dyDescent="0.2">
      <c r="A32" s="94">
        <v>30</v>
      </c>
      <c r="B32" s="129" t="s">
        <v>300</v>
      </c>
      <c r="C32" s="94">
        <v>2007</v>
      </c>
      <c r="D32" s="94" t="s">
        <v>141</v>
      </c>
      <c r="E32" s="102" t="s">
        <v>55</v>
      </c>
      <c r="F32" s="94">
        <v>0</v>
      </c>
      <c r="G32" s="94">
        <v>0</v>
      </c>
      <c r="H32" s="94">
        <v>0</v>
      </c>
      <c r="I32" s="94">
        <f t="shared" ref="I32:I38" si="6">SUM(F32:H32)</f>
        <v>0</v>
      </c>
      <c r="J32" s="125">
        <v>0</v>
      </c>
      <c r="K32" s="79">
        <v>593</v>
      </c>
      <c r="L32" s="79">
        <v>649</v>
      </c>
      <c r="M32" s="79">
        <v>0</v>
      </c>
      <c r="N32" s="79">
        <f t="shared" si="1"/>
        <v>1242</v>
      </c>
      <c r="O32" s="126">
        <v>1</v>
      </c>
      <c r="P32" s="80">
        <v>706</v>
      </c>
      <c r="Q32" s="80">
        <v>581</v>
      </c>
      <c r="R32" s="80">
        <v>341</v>
      </c>
      <c r="S32" s="80">
        <f t="shared" si="2"/>
        <v>1628</v>
      </c>
      <c r="T32" s="127">
        <v>46</v>
      </c>
      <c r="U32" s="80"/>
      <c r="V32" s="80"/>
      <c r="W32" s="80"/>
      <c r="X32" s="79">
        <f t="shared" si="3"/>
        <v>0</v>
      </c>
      <c r="Y32" s="108"/>
      <c r="Z32" s="80"/>
      <c r="AA32" s="80"/>
      <c r="AB32" s="80"/>
      <c r="AC32" s="79">
        <f t="shared" si="4"/>
        <v>0</v>
      </c>
      <c r="AD32" s="124"/>
      <c r="AE32" s="126">
        <f t="shared" si="5"/>
        <v>47</v>
      </c>
    </row>
    <row r="33" spans="1:31" x14ac:dyDescent="0.2">
      <c r="A33" s="94">
        <v>31</v>
      </c>
      <c r="B33" s="95" t="s">
        <v>151</v>
      </c>
      <c r="C33" s="96">
        <v>2007</v>
      </c>
      <c r="D33" s="96" t="s">
        <v>141</v>
      </c>
      <c r="E33" s="95" t="s">
        <v>38</v>
      </c>
      <c r="F33" s="96">
        <v>582</v>
      </c>
      <c r="G33" s="94">
        <v>484</v>
      </c>
      <c r="H33" s="94">
        <v>282</v>
      </c>
      <c r="I33" s="94">
        <f t="shared" si="6"/>
        <v>1348</v>
      </c>
      <c r="J33" s="125">
        <v>46</v>
      </c>
      <c r="K33" s="79">
        <v>0</v>
      </c>
      <c r="L33" s="79">
        <v>0</v>
      </c>
      <c r="M33" s="79">
        <v>0</v>
      </c>
      <c r="N33" s="79">
        <f t="shared" si="1"/>
        <v>0</v>
      </c>
      <c r="O33" s="126"/>
      <c r="P33" s="87">
        <v>0</v>
      </c>
      <c r="Q33" s="80">
        <v>0</v>
      </c>
      <c r="R33" s="80">
        <v>0</v>
      </c>
      <c r="S33" s="80">
        <f t="shared" si="2"/>
        <v>0</v>
      </c>
      <c r="T33" s="127">
        <v>0</v>
      </c>
      <c r="U33" s="88"/>
      <c r="V33" s="79"/>
      <c r="W33" s="79"/>
      <c r="X33" s="79">
        <f t="shared" si="3"/>
        <v>0</v>
      </c>
      <c r="Y33" s="108"/>
      <c r="Z33" s="80"/>
      <c r="AA33" s="80"/>
      <c r="AB33" s="80"/>
      <c r="AC33" s="79">
        <f t="shared" si="4"/>
        <v>0</v>
      </c>
      <c r="AD33" s="124"/>
      <c r="AE33" s="126">
        <f t="shared" si="5"/>
        <v>46</v>
      </c>
    </row>
    <row r="34" spans="1:31" x14ac:dyDescent="0.2">
      <c r="A34" s="94">
        <v>32</v>
      </c>
      <c r="B34" s="95" t="s">
        <v>153</v>
      </c>
      <c r="C34" s="96">
        <v>2006</v>
      </c>
      <c r="D34" s="96" t="s">
        <v>141</v>
      </c>
      <c r="E34" s="95" t="s">
        <v>38</v>
      </c>
      <c r="F34" s="96">
        <v>497</v>
      </c>
      <c r="G34" s="94">
        <v>525</v>
      </c>
      <c r="H34" s="94">
        <v>299</v>
      </c>
      <c r="I34" s="94">
        <f t="shared" si="6"/>
        <v>1321</v>
      </c>
      <c r="J34" s="125">
        <v>40</v>
      </c>
      <c r="K34" s="79">
        <v>0</v>
      </c>
      <c r="L34" s="79">
        <v>0</v>
      </c>
      <c r="M34" s="79">
        <v>0</v>
      </c>
      <c r="N34" s="79">
        <f t="shared" si="1"/>
        <v>0</v>
      </c>
      <c r="O34" s="126"/>
      <c r="P34" s="87">
        <v>446</v>
      </c>
      <c r="Q34" s="80">
        <v>0</v>
      </c>
      <c r="R34" s="80">
        <v>0</v>
      </c>
      <c r="S34" s="80">
        <f t="shared" si="2"/>
        <v>446</v>
      </c>
      <c r="T34" s="127">
        <v>1</v>
      </c>
      <c r="U34" s="88"/>
      <c r="V34" s="79"/>
      <c r="W34" s="79"/>
      <c r="X34" s="79">
        <f t="shared" si="3"/>
        <v>0</v>
      </c>
      <c r="Y34" s="108"/>
      <c r="Z34" s="88"/>
      <c r="AA34" s="79"/>
      <c r="AB34" s="88"/>
      <c r="AC34" s="79">
        <f t="shared" si="4"/>
        <v>0</v>
      </c>
      <c r="AD34" s="89"/>
      <c r="AE34" s="126">
        <f t="shared" si="5"/>
        <v>41</v>
      </c>
    </row>
    <row r="35" spans="1:31" x14ac:dyDescent="0.2">
      <c r="A35" s="94">
        <v>33</v>
      </c>
      <c r="B35" s="95" t="s">
        <v>161</v>
      </c>
      <c r="C35" s="96">
        <v>2007</v>
      </c>
      <c r="D35" s="96" t="s">
        <v>141</v>
      </c>
      <c r="E35" s="95" t="s">
        <v>38</v>
      </c>
      <c r="F35" s="96">
        <v>492</v>
      </c>
      <c r="G35" s="94">
        <v>564</v>
      </c>
      <c r="H35" s="94">
        <v>206</v>
      </c>
      <c r="I35" s="94">
        <f t="shared" si="6"/>
        <v>1262</v>
      </c>
      <c r="J35" s="125">
        <v>18</v>
      </c>
      <c r="K35" s="79">
        <v>562</v>
      </c>
      <c r="L35" s="79">
        <v>605</v>
      </c>
      <c r="M35" s="79">
        <v>252</v>
      </c>
      <c r="N35" s="79">
        <f t="shared" ref="N35:N66" si="7">K35+L35+M35</f>
        <v>1419</v>
      </c>
      <c r="O35" s="126">
        <v>22</v>
      </c>
      <c r="P35" s="87">
        <v>0</v>
      </c>
      <c r="Q35" s="80">
        <v>0</v>
      </c>
      <c r="R35" s="80">
        <v>0</v>
      </c>
      <c r="S35" s="80">
        <f t="shared" ref="S35:S66" si="8">P35+Q35+R35</f>
        <v>0</v>
      </c>
      <c r="T35" s="127">
        <v>0</v>
      </c>
      <c r="U35" s="88"/>
      <c r="V35" s="79"/>
      <c r="W35" s="79"/>
      <c r="X35" s="79">
        <f t="shared" ref="X35:X66" si="9">U35+V35+W35</f>
        <v>0</v>
      </c>
      <c r="Y35" s="108"/>
      <c r="Z35" s="88"/>
      <c r="AA35" s="88"/>
      <c r="AB35" s="88"/>
      <c r="AC35" s="79">
        <f t="shared" ref="AC35:AC66" si="10">Z35+AA35+AB35</f>
        <v>0</v>
      </c>
      <c r="AD35" s="89"/>
      <c r="AE35" s="126">
        <f t="shared" ref="AE35:AE66" si="11">SUM(J35+O35+T35+Y35+AD35)</f>
        <v>40</v>
      </c>
    </row>
    <row r="36" spans="1:31" x14ac:dyDescent="0.2">
      <c r="A36" s="94">
        <v>34</v>
      </c>
      <c r="B36" s="95" t="s">
        <v>164</v>
      </c>
      <c r="C36" s="96">
        <v>2006</v>
      </c>
      <c r="D36" s="96" t="s">
        <v>141</v>
      </c>
      <c r="E36" s="95" t="s">
        <v>17</v>
      </c>
      <c r="F36" s="96">
        <v>497</v>
      </c>
      <c r="G36" s="96">
        <v>439</v>
      </c>
      <c r="H36" s="94">
        <v>280</v>
      </c>
      <c r="I36" s="94">
        <f t="shared" si="6"/>
        <v>1216</v>
      </c>
      <c r="J36" s="125">
        <v>12</v>
      </c>
      <c r="K36" s="79">
        <v>601</v>
      </c>
      <c r="L36" s="79">
        <v>519</v>
      </c>
      <c r="M36" s="79">
        <v>236</v>
      </c>
      <c r="N36" s="79">
        <f t="shared" si="7"/>
        <v>1356</v>
      </c>
      <c r="O36" s="126">
        <v>16</v>
      </c>
      <c r="P36" s="80">
        <v>0</v>
      </c>
      <c r="Q36" s="80">
        <v>0</v>
      </c>
      <c r="R36" s="80">
        <v>0</v>
      </c>
      <c r="S36" s="80">
        <f t="shared" si="8"/>
        <v>0</v>
      </c>
      <c r="T36" s="127">
        <v>0</v>
      </c>
      <c r="U36" s="88"/>
      <c r="V36" s="79"/>
      <c r="W36" s="79"/>
      <c r="X36" s="79">
        <f t="shared" si="9"/>
        <v>0</v>
      </c>
      <c r="Y36" s="108"/>
      <c r="Z36" s="88"/>
      <c r="AA36" s="88"/>
      <c r="AB36" s="88"/>
      <c r="AC36" s="79">
        <f t="shared" si="10"/>
        <v>0</v>
      </c>
      <c r="AD36" s="89"/>
      <c r="AE36" s="126">
        <f t="shared" si="11"/>
        <v>28</v>
      </c>
    </row>
    <row r="37" spans="1:31" ht="12" customHeight="1" x14ac:dyDescent="0.2">
      <c r="A37" s="94">
        <v>34</v>
      </c>
      <c r="B37" s="95" t="s">
        <v>157</v>
      </c>
      <c r="C37" s="96">
        <v>2006</v>
      </c>
      <c r="D37" s="96" t="s">
        <v>141</v>
      </c>
      <c r="E37" s="95" t="s">
        <v>21</v>
      </c>
      <c r="F37" s="96">
        <v>557</v>
      </c>
      <c r="G37" s="96">
        <v>508</v>
      </c>
      <c r="H37" s="94">
        <v>219</v>
      </c>
      <c r="I37" s="94">
        <f t="shared" si="6"/>
        <v>1284</v>
      </c>
      <c r="J37" s="125">
        <v>28</v>
      </c>
      <c r="K37" s="79">
        <v>0</v>
      </c>
      <c r="L37" s="79">
        <v>0</v>
      </c>
      <c r="M37" s="79">
        <v>0</v>
      </c>
      <c r="N37" s="79">
        <f t="shared" si="7"/>
        <v>0</v>
      </c>
      <c r="O37" s="126"/>
      <c r="P37" s="80">
        <v>0</v>
      </c>
      <c r="Q37" s="80">
        <v>0</v>
      </c>
      <c r="R37" s="80">
        <v>0</v>
      </c>
      <c r="S37" s="80">
        <f t="shared" si="8"/>
        <v>0</v>
      </c>
      <c r="T37" s="127">
        <v>0</v>
      </c>
      <c r="U37" s="80"/>
      <c r="V37" s="80"/>
      <c r="W37" s="80"/>
      <c r="X37" s="79">
        <f t="shared" si="9"/>
        <v>0</v>
      </c>
      <c r="Y37" s="108"/>
      <c r="Z37" s="88"/>
      <c r="AA37" s="79"/>
      <c r="AB37" s="88"/>
      <c r="AC37" s="79">
        <f t="shared" si="10"/>
        <v>0</v>
      </c>
      <c r="AD37" s="89"/>
      <c r="AE37" s="126">
        <f t="shared" si="11"/>
        <v>28</v>
      </c>
    </row>
    <row r="38" spans="1:31" x14ac:dyDescent="0.2">
      <c r="A38" s="94">
        <v>34</v>
      </c>
      <c r="B38" s="95" t="s">
        <v>162</v>
      </c>
      <c r="C38" s="96">
        <v>2007</v>
      </c>
      <c r="D38" s="96" t="s">
        <v>141</v>
      </c>
      <c r="E38" s="95" t="s">
        <v>38</v>
      </c>
      <c r="F38" s="96">
        <v>374</v>
      </c>
      <c r="G38" s="96">
        <v>414</v>
      </c>
      <c r="H38" s="94">
        <v>455</v>
      </c>
      <c r="I38" s="94">
        <f t="shared" si="6"/>
        <v>1243</v>
      </c>
      <c r="J38" s="125">
        <v>16</v>
      </c>
      <c r="K38" s="79">
        <v>336</v>
      </c>
      <c r="L38" s="79">
        <v>605</v>
      </c>
      <c r="M38" s="79">
        <v>401</v>
      </c>
      <c r="N38" s="79">
        <f t="shared" si="7"/>
        <v>1342</v>
      </c>
      <c r="O38" s="126">
        <v>10</v>
      </c>
      <c r="P38" s="80">
        <v>396</v>
      </c>
      <c r="Q38" s="80">
        <v>561</v>
      </c>
      <c r="R38" s="80">
        <v>349</v>
      </c>
      <c r="S38" s="80">
        <f t="shared" si="8"/>
        <v>1306</v>
      </c>
      <c r="T38" s="127">
        <v>2</v>
      </c>
      <c r="U38" s="80"/>
      <c r="V38" s="80"/>
      <c r="W38" s="80"/>
      <c r="X38" s="79">
        <f t="shared" si="9"/>
        <v>0</v>
      </c>
      <c r="Y38" s="108"/>
      <c r="Z38" s="88"/>
      <c r="AA38" s="88"/>
      <c r="AB38" s="88"/>
      <c r="AC38" s="79">
        <f t="shared" si="10"/>
        <v>0</v>
      </c>
      <c r="AD38" s="89"/>
      <c r="AE38" s="126">
        <f t="shared" si="11"/>
        <v>28</v>
      </c>
    </row>
    <row r="39" spans="1:31" x14ac:dyDescent="0.2">
      <c r="A39" s="94">
        <v>37</v>
      </c>
      <c r="B39" s="129" t="s">
        <v>284</v>
      </c>
      <c r="C39" s="96">
        <v>2006</v>
      </c>
      <c r="D39" s="96" t="s">
        <v>141</v>
      </c>
      <c r="E39" s="130" t="s">
        <v>55</v>
      </c>
      <c r="F39" s="96">
        <v>0</v>
      </c>
      <c r="G39" s="96">
        <v>0</v>
      </c>
      <c r="H39" s="94">
        <v>0</v>
      </c>
      <c r="I39" s="94">
        <v>0</v>
      </c>
      <c r="J39" s="125">
        <v>0</v>
      </c>
      <c r="K39" s="79">
        <v>582</v>
      </c>
      <c r="L39" s="79">
        <v>519</v>
      </c>
      <c r="M39" s="79">
        <v>338</v>
      </c>
      <c r="N39" s="79">
        <f t="shared" si="7"/>
        <v>1439</v>
      </c>
      <c r="O39" s="126">
        <v>25</v>
      </c>
      <c r="P39" s="80">
        <v>478</v>
      </c>
      <c r="Q39" s="80">
        <v>0</v>
      </c>
      <c r="R39" s="80">
        <v>461</v>
      </c>
      <c r="S39" s="80">
        <f t="shared" si="8"/>
        <v>939</v>
      </c>
      <c r="T39" s="127">
        <v>1</v>
      </c>
      <c r="U39" s="80"/>
      <c r="V39" s="80"/>
      <c r="W39" s="80"/>
      <c r="X39" s="79">
        <f t="shared" si="9"/>
        <v>0</v>
      </c>
      <c r="Y39" s="108"/>
      <c r="Z39" s="80"/>
      <c r="AA39" s="80"/>
      <c r="AB39" s="80"/>
      <c r="AC39" s="79">
        <f t="shared" si="10"/>
        <v>0</v>
      </c>
      <c r="AD39" s="124"/>
      <c r="AE39" s="126">
        <f t="shared" si="11"/>
        <v>26</v>
      </c>
    </row>
    <row r="40" spans="1:31" x14ac:dyDescent="0.2">
      <c r="A40" s="94">
        <v>38</v>
      </c>
      <c r="B40" s="95" t="s">
        <v>160</v>
      </c>
      <c r="C40" s="96">
        <v>2006</v>
      </c>
      <c r="D40" s="96" t="s">
        <v>141</v>
      </c>
      <c r="E40" s="95" t="s">
        <v>69</v>
      </c>
      <c r="F40" s="96">
        <v>413</v>
      </c>
      <c r="G40" s="96">
        <v>511</v>
      </c>
      <c r="H40" s="94">
        <v>342</v>
      </c>
      <c r="I40" s="94">
        <f t="shared" ref="I40:I47" si="12">SUM(F40:H40)</f>
        <v>1266</v>
      </c>
      <c r="J40" s="125">
        <v>20</v>
      </c>
      <c r="K40" s="79">
        <v>582</v>
      </c>
      <c r="L40" s="79">
        <v>605</v>
      </c>
      <c r="M40" s="79">
        <v>0</v>
      </c>
      <c r="N40" s="79">
        <f t="shared" si="7"/>
        <v>1187</v>
      </c>
      <c r="O40" s="126">
        <v>1</v>
      </c>
      <c r="P40" s="80">
        <v>0</v>
      </c>
      <c r="Q40" s="80">
        <v>0</v>
      </c>
      <c r="R40" s="80">
        <v>0</v>
      </c>
      <c r="S40" s="80">
        <f t="shared" si="8"/>
        <v>0</v>
      </c>
      <c r="T40" s="127">
        <v>0</v>
      </c>
      <c r="U40" s="80"/>
      <c r="V40" s="80"/>
      <c r="W40" s="80"/>
      <c r="X40" s="79">
        <f t="shared" si="9"/>
        <v>0</v>
      </c>
      <c r="Y40" s="108"/>
      <c r="Z40" s="88"/>
      <c r="AA40" s="88"/>
      <c r="AB40" s="88"/>
      <c r="AC40" s="79">
        <f t="shared" si="10"/>
        <v>0</v>
      </c>
      <c r="AD40" s="89"/>
      <c r="AE40" s="126">
        <f t="shared" si="11"/>
        <v>21</v>
      </c>
    </row>
    <row r="41" spans="1:31" x14ac:dyDescent="0.2">
      <c r="A41" s="94">
        <v>38</v>
      </c>
      <c r="B41" s="95" t="s">
        <v>177</v>
      </c>
      <c r="C41" s="96">
        <v>2006</v>
      </c>
      <c r="D41" s="96" t="s">
        <v>141</v>
      </c>
      <c r="E41" s="95" t="s">
        <v>38</v>
      </c>
      <c r="F41" s="96">
        <v>400</v>
      </c>
      <c r="G41" s="94">
        <v>367</v>
      </c>
      <c r="H41" s="94">
        <v>265</v>
      </c>
      <c r="I41" s="94">
        <f t="shared" si="12"/>
        <v>1032</v>
      </c>
      <c r="J41" s="125">
        <v>1</v>
      </c>
      <c r="K41" s="79">
        <v>517</v>
      </c>
      <c r="L41" s="79">
        <v>605</v>
      </c>
      <c r="M41" s="79">
        <v>257</v>
      </c>
      <c r="N41" s="79">
        <f t="shared" si="7"/>
        <v>1379</v>
      </c>
      <c r="O41" s="126">
        <v>20</v>
      </c>
      <c r="P41" s="80">
        <v>0</v>
      </c>
      <c r="Q41" s="80">
        <v>0</v>
      </c>
      <c r="R41" s="80">
        <v>0</v>
      </c>
      <c r="S41" s="80">
        <f t="shared" si="8"/>
        <v>0</v>
      </c>
      <c r="T41" s="127">
        <v>0</v>
      </c>
      <c r="U41" s="80"/>
      <c r="V41" s="80"/>
      <c r="W41" s="80"/>
      <c r="X41" s="79">
        <f t="shared" si="9"/>
        <v>0</v>
      </c>
      <c r="Y41" s="108"/>
      <c r="Z41" s="80"/>
      <c r="AA41" s="80"/>
      <c r="AB41" s="80"/>
      <c r="AC41" s="79">
        <f t="shared" si="10"/>
        <v>0</v>
      </c>
      <c r="AD41" s="124"/>
      <c r="AE41" s="126">
        <f t="shared" si="11"/>
        <v>21</v>
      </c>
    </row>
    <row r="42" spans="1:31" ht="15" customHeight="1" x14ac:dyDescent="0.2">
      <c r="A42" s="94">
        <v>40</v>
      </c>
      <c r="B42" s="129" t="s">
        <v>292</v>
      </c>
      <c r="C42" s="94">
        <v>2007</v>
      </c>
      <c r="D42" s="94" t="s">
        <v>141</v>
      </c>
      <c r="E42" s="102" t="s">
        <v>21</v>
      </c>
      <c r="F42" s="94">
        <v>0</v>
      </c>
      <c r="G42" s="94">
        <v>0</v>
      </c>
      <c r="H42" s="94">
        <v>0</v>
      </c>
      <c r="I42" s="94">
        <f t="shared" si="12"/>
        <v>0</v>
      </c>
      <c r="J42" s="125">
        <v>0</v>
      </c>
      <c r="K42" s="79">
        <v>0</v>
      </c>
      <c r="L42" s="79">
        <v>0</v>
      </c>
      <c r="M42" s="79">
        <v>0</v>
      </c>
      <c r="N42" s="79">
        <f t="shared" si="7"/>
        <v>0</v>
      </c>
      <c r="O42" s="126"/>
      <c r="P42" s="80">
        <v>535</v>
      </c>
      <c r="Q42" s="80">
        <v>556</v>
      </c>
      <c r="R42" s="80">
        <v>434</v>
      </c>
      <c r="S42" s="80">
        <f t="shared" si="8"/>
        <v>1525</v>
      </c>
      <c r="T42" s="127">
        <v>20</v>
      </c>
      <c r="U42" s="80"/>
      <c r="V42" s="80"/>
      <c r="W42" s="80"/>
      <c r="X42" s="79">
        <f t="shared" si="9"/>
        <v>0</v>
      </c>
      <c r="Y42" s="108"/>
      <c r="Z42" s="80"/>
      <c r="AA42" s="80"/>
      <c r="AB42" s="80"/>
      <c r="AC42" s="79">
        <f t="shared" si="10"/>
        <v>0</v>
      </c>
      <c r="AD42" s="124"/>
      <c r="AE42" s="126">
        <f t="shared" si="11"/>
        <v>20</v>
      </c>
    </row>
    <row r="43" spans="1:31" ht="15" customHeight="1" x14ac:dyDescent="0.2">
      <c r="A43" s="94">
        <v>41</v>
      </c>
      <c r="B43" s="95" t="s">
        <v>163</v>
      </c>
      <c r="C43" s="96">
        <v>2007</v>
      </c>
      <c r="D43" s="96" t="s">
        <v>141</v>
      </c>
      <c r="E43" s="95" t="s">
        <v>21</v>
      </c>
      <c r="F43" s="96">
        <v>526</v>
      </c>
      <c r="G43" s="94">
        <v>446</v>
      </c>
      <c r="H43" s="94">
        <v>265</v>
      </c>
      <c r="I43" s="94">
        <f t="shared" si="12"/>
        <v>1237</v>
      </c>
      <c r="J43" s="125">
        <v>14</v>
      </c>
      <c r="K43" s="79">
        <v>539</v>
      </c>
      <c r="L43" s="79">
        <v>519</v>
      </c>
      <c r="M43" s="79">
        <v>252</v>
      </c>
      <c r="N43" s="79">
        <f t="shared" si="7"/>
        <v>1310</v>
      </c>
      <c r="O43" s="126">
        <v>4</v>
      </c>
      <c r="P43" s="80">
        <v>0</v>
      </c>
      <c r="Q43" s="80">
        <v>0</v>
      </c>
      <c r="R43" s="80">
        <v>0</v>
      </c>
      <c r="S43" s="80">
        <f t="shared" si="8"/>
        <v>0</v>
      </c>
      <c r="T43" s="127">
        <v>0</v>
      </c>
      <c r="U43" s="80"/>
      <c r="V43" s="80"/>
      <c r="W43" s="80"/>
      <c r="X43" s="79">
        <f t="shared" si="9"/>
        <v>0</v>
      </c>
      <c r="Y43" s="108"/>
      <c r="Z43" s="80"/>
      <c r="AA43" s="80"/>
      <c r="AB43" s="80"/>
      <c r="AC43" s="79">
        <f t="shared" si="10"/>
        <v>0</v>
      </c>
      <c r="AD43" s="124"/>
      <c r="AE43" s="126">
        <f t="shared" si="11"/>
        <v>18</v>
      </c>
    </row>
    <row r="44" spans="1:31" x14ac:dyDescent="0.2">
      <c r="A44" s="94">
        <v>41</v>
      </c>
      <c r="B44" s="129" t="s">
        <v>298</v>
      </c>
      <c r="C44" s="94">
        <v>2006</v>
      </c>
      <c r="D44" s="94" t="s">
        <v>141</v>
      </c>
      <c r="E44" s="102" t="s">
        <v>295</v>
      </c>
      <c r="F44" s="94">
        <v>0</v>
      </c>
      <c r="G44" s="94">
        <v>0</v>
      </c>
      <c r="H44" s="94">
        <v>0</v>
      </c>
      <c r="I44" s="94">
        <f t="shared" si="12"/>
        <v>0</v>
      </c>
      <c r="J44" s="125">
        <v>0</v>
      </c>
      <c r="K44" s="79">
        <v>0</v>
      </c>
      <c r="L44" s="79">
        <v>0</v>
      </c>
      <c r="M44" s="79">
        <v>0</v>
      </c>
      <c r="N44" s="79">
        <f t="shared" si="7"/>
        <v>0</v>
      </c>
      <c r="O44" s="126"/>
      <c r="P44" s="80">
        <v>724</v>
      </c>
      <c r="Q44" s="80">
        <v>530</v>
      </c>
      <c r="R44" s="80">
        <v>259</v>
      </c>
      <c r="S44" s="80">
        <f t="shared" si="8"/>
        <v>1513</v>
      </c>
      <c r="T44" s="127">
        <v>18</v>
      </c>
      <c r="U44" s="80"/>
      <c r="V44" s="80"/>
      <c r="W44" s="80"/>
      <c r="X44" s="79">
        <f t="shared" si="9"/>
        <v>0</v>
      </c>
      <c r="Y44" s="108"/>
      <c r="Z44" s="80"/>
      <c r="AA44" s="80"/>
      <c r="AB44" s="80"/>
      <c r="AC44" s="79">
        <f t="shared" si="10"/>
        <v>0</v>
      </c>
      <c r="AD44" s="124"/>
      <c r="AE44" s="126">
        <f t="shared" si="11"/>
        <v>18</v>
      </c>
    </row>
    <row r="45" spans="1:31" x14ac:dyDescent="0.2">
      <c r="A45" s="94">
        <v>43</v>
      </c>
      <c r="B45" s="129" t="s">
        <v>286</v>
      </c>
      <c r="C45" s="96">
        <v>2006</v>
      </c>
      <c r="D45" s="96" t="s">
        <v>141</v>
      </c>
      <c r="E45" s="130" t="s">
        <v>11</v>
      </c>
      <c r="F45" s="96">
        <v>0</v>
      </c>
      <c r="G45" s="96">
        <v>0</v>
      </c>
      <c r="H45" s="94">
        <v>0</v>
      </c>
      <c r="I45" s="94">
        <f t="shared" si="12"/>
        <v>0</v>
      </c>
      <c r="J45" s="125">
        <v>0</v>
      </c>
      <c r="K45" s="79">
        <v>0</v>
      </c>
      <c r="L45" s="79">
        <v>0</v>
      </c>
      <c r="M45" s="79">
        <v>0</v>
      </c>
      <c r="N45" s="79">
        <f t="shared" si="7"/>
        <v>0</v>
      </c>
      <c r="O45" s="126"/>
      <c r="P45" s="80">
        <v>733</v>
      </c>
      <c r="Q45" s="80">
        <v>470</v>
      </c>
      <c r="R45" s="80">
        <v>279</v>
      </c>
      <c r="S45" s="80">
        <f t="shared" si="8"/>
        <v>1482</v>
      </c>
      <c r="T45" s="127">
        <v>16</v>
      </c>
      <c r="U45" s="80"/>
      <c r="V45" s="80"/>
      <c r="W45" s="80"/>
      <c r="X45" s="79">
        <f t="shared" si="9"/>
        <v>0</v>
      </c>
      <c r="Y45" s="108"/>
      <c r="Z45" s="80"/>
      <c r="AA45" s="80"/>
      <c r="AB45" s="80"/>
      <c r="AC45" s="79">
        <f t="shared" si="10"/>
        <v>0</v>
      </c>
      <c r="AD45" s="124"/>
      <c r="AE45" s="126">
        <f t="shared" si="11"/>
        <v>16</v>
      </c>
    </row>
    <row r="46" spans="1:31" ht="14.25" customHeight="1" x14ac:dyDescent="0.2">
      <c r="A46" s="94">
        <v>44</v>
      </c>
      <c r="B46" s="95" t="s">
        <v>173</v>
      </c>
      <c r="C46" s="96">
        <v>2007</v>
      </c>
      <c r="D46" s="96" t="s">
        <v>141</v>
      </c>
      <c r="E46" s="95" t="s">
        <v>25</v>
      </c>
      <c r="F46" s="96">
        <v>524</v>
      </c>
      <c r="G46" s="96">
        <v>537</v>
      </c>
      <c r="H46" s="94">
        <v>0</v>
      </c>
      <c r="I46" s="94">
        <f t="shared" si="12"/>
        <v>1061</v>
      </c>
      <c r="J46" s="125">
        <v>1</v>
      </c>
      <c r="K46" s="79">
        <v>0</v>
      </c>
      <c r="L46" s="79">
        <v>0</v>
      </c>
      <c r="M46" s="79">
        <v>0</v>
      </c>
      <c r="N46" s="79">
        <f t="shared" si="7"/>
        <v>0</v>
      </c>
      <c r="O46" s="126"/>
      <c r="P46" s="80">
        <v>574</v>
      </c>
      <c r="Q46" s="80">
        <v>544</v>
      </c>
      <c r="R46" s="80">
        <v>356</v>
      </c>
      <c r="S46" s="80">
        <f t="shared" si="8"/>
        <v>1474</v>
      </c>
      <c r="T46" s="127">
        <v>14</v>
      </c>
      <c r="U46" s="80"/>
      <c r="V46" s="80"/>
      <c r="W46" s="80"/>
      <c r="X46" s="79">
        <f t="shared" si="9"/>
        <v>0</v>
      </c>
      <c r="Y46" s="108"/>
      <c r="Z46" s="80"/>
      <c r="AA46" s="80"/>
      <c r="AB46" s="80"/>
      <c r="AC46" s="79">
        <f t="shared" si="10"/>
        <v>0</v>
      </c>
      <c r="AD46" s="124"/>
      <c r="AE46" s="126">
        <f t="shared" si="11"/>
        <v>15</v>
      </c>
    </row>
    <row r="47" spans="1:31" x14ac:dyDescent="0.2">
      <c r="A47" s="94">
        <v>45</v>
      </c>
      <c r="B47" s="95" t="s">
        <v>187</v>
      </c>
      <c r="C47" s="96">
        <v>2007</v>
      </c>
      <c r="D47" s="96" t="s">
        <v>141</v>
      </c>
      <c r="E47" s="95" t="s">
        <v>55</v>
      </c>
      <c r="F47" s="96">
        <v>378</v>
      </c>
      <c r="G47" s="96">
        <v>484</v>
      </c>
      <c r="H47" s="94">
        <v>0</v>
      </c>
      <c r="I47" s="94">
        <f t="shared" si="12"/>
        <v>862</v>
      </c>
      <c r="J47" s="125">
        <v>1</v>
      </c>
      <c r="K47" s="79">
        <v>411</v>
      </c>
      <c r="L47" s="79">
        <v>519</v>
      </c>
      <c r="M47" s="79">
        <v>0</v>
      </c>
      <c r="N47" s="79">
        <f t="shared" si="7"/>
        <v>930</v>
      </c>
      <c r="O47" s="126">
        <v>1</v>
      </c>
      <c r="P47" s="80">
        <v>555</v>
      </c>
      <c r="Q47" s="80">
        <v>547</v>
      </c>
      <c r="R47" s="80">
        <v>349</v>
      </c>
      <c r="S47" s="80">
        <f t="shared" si="8"/>
        <v>1451</v>
      </c>
      <c r="T47" s="127">
        <v>12</v>
      </c>
      <c r="U47" s="88"/>
      <c r="V47" s="79"/>
      <c r="W47" s="79"/>
      <c r="X47" s="79">
        <f t="shared" si="9"/>
        <v>0</v>
      </c>
      <c r="Y47" s="108"/>
      <c r="Z47" s="80"/>
      <c r="AA47" s="80"/>
      <c r="AB47" s="80"/>
      <c r="AC47" s="79">
        <f t="shared" si="10"/>
        <v>0</v>
      </c>
      <c r="AD47" s="124"/>
      <c r="AE47" s="126">
        <f t="shared" si="11"/>
        <v>14</v>
      </c>
    </row>
    <row r="48" spans="1:31" x14ac:dyDescent="0.2">
      <c r="A48" s="94">
        <v>45</v>
      </c>
      <c r="B48" s="129" t="s">
        <v>329</v>
      </c>
      <c r="C48" s="94">
        <v>2007</v>
      </c>
      <c r="D48" s="94" t="s">
        <v>141</v>
      </c>
      <c r="E48" s="102" t="s">
        <v>55</v>
      </c>
      <c r="F48" s="94">
        <v>0</v>
      </c>
      <c r="G48" s="94">
        <v>0</v>
      </c>
      <c r="H48" s="94">
        <v>0</v>
      </c>
      <c r="I48" s="94">
        <v>0</v>
      </c>
      <c r="J48" s="125">
        <v>0</v>
      </c>
      <c r="K48" s="79">
        <v>678</v>
      </c>
      <c r="L48" s="79">
        <v>676</v>
      </c>
      <c r="M48" s="79">
        <v>0</v>
      </c>
      <c r="N48" s="79">
        <f t="shared" si="7"/>
        <v>1354</v>
      </c>
      <c r="O48" s="126">
        <v>14</v>
      </c>
      <c r="P48" s="80">
        <v>0</v>
      </c>
      <c r="Q48" s="80">
        <v>0</v>
      </c>
      <c r="R48" s="80">
        <v>0</v>
      </c>
      <c r="S48" s="80">
        <f t="shared" si="8"/>
        <v>0</v>
      </c>
      <c r="T48" s="127">
        <v>0</v>
      </c>
      <c r="U48" s="80"/>
      <c r="V48" s="80"/>
      <c r="W48" s="80"/>
      <c r="X48" s="79">
        <f t="shared" si="9"/>
        <v>0</v>
      </c>
      <c r="Y48" s="108"/>
      <c r="Z48" s="88"/>
      <c r="AA48" s="88"/>
      <c r="AB48" s="88"/>
      <c r="AC48" s="79">
        <f t="shared" si="10"/>
        <v>0</v>
      </c>
      <c r="AD48" s="89"/>
      <c r="AE48" s="126">
        <f t="shared" si="11"/>
        <v>14</v>
      </c>
    </row>
    <row r="49" spans="1:31" x14ac:dyDescent="0.2">
      <c r="A49" s="94">
        <v>47</v>
      </c>
      <c r="B49" s="129" t="s">
        <v>324</v>
      </c>
      <c r="C49" s="94">
        <v>2006</v>
      </c>
      <c r="D49" s="94" t="s">
        <v>141</v>
      </c>
      <c r="E49" s="102" t="s">
        <v>19</v>
      </c>
      <c r="F49" s="94">
        <v>0</v>
      </c>
      <c r="G49" s="94">
        <v>0</v>
      </c>
      <c r="H49" s="94">
        <v>0</v>
      </c>
      <c r="I49" s="94">
        <v>0</v>
      </c>
      <c r="J49" s="125">
        <v>0</v>
      </c>
      <c r="K49" s="79">
        <v>545</v>
      </c>
      <c r="L49" s="79">
        <v>519</v>
      </c>
      <c r="M49" s="79">
        <v>282</v>
      </c>
      <c r="N49" s="79">
        <f t="shared" si="7"/>
        <v>1346</v>
      </c>
      <c r="O49" s="126">
        <v>12</v>
      </c>
      <c r="P49" s="80">
        <v>0</v>
      </c>
      <c r="Q49" s="80">
        <v>0</v>
      </c>
      <c r="R49" s="80">
        <v>0</v>
      </c>
      <c r="S49" s="80">
        <f t="shared" si="8"/>
        <v>0</v>
      </c>
      <c r="T49" s="127">
        <v>0</v>
      </c>
      <c r="U49" s="80"/>
      <c r="V49" s="80"/>
      <c r="W49" s="80"/>
      <c r="X49" s="79">
        <f t="shared" si="9"/>
        <v>0</v>
      </c>
      <c r="Y49" s="108"/>
      <c r="Z49" s="88"/>
      <c r="AA49" s="88"/>
      <c r="AB49" s="88"/>
      <c r="AC49" s="79">
        <f t="shared" si="10"/>
        <v>0</v>
      </c>
      <c r="AD49" s="89"/>
      <c r="AE49" s="126">
        <f t="shared" si="11"/>
        <v>12</v>
      </c>
    </row>
    <row r="50" spans="1:31" x14ac:dyDescent="0.2">
      <c r="A50" s="94">
        <v>48</v>
      </c>
      <c r="B50" s="95" t="s">
        <v>189</v>
      </c>
      <c r="C50" s="96">
        <v>2006</v>
      </c>
      <c r="D50" s="96" t="s">
        <v>141</v>
      </c>
      <c r="E50" s="95" t="s">
        <v>25</v>
      </c>
      <c r="F50" s="96">
        <v>417</v>
      </c>
      <c r="G50" s="96">
        <v>388</v>
      </c>
      <c r="H50" s="94">
        <v>0</v>
      </c>
      <c r="I50" s="94">
        <f t="shared" ref="I50:I56" si="13">SUM(F50:H50)</f>
        <v>805</v>
      </c>
      <c r="J50" s="125">
        <v>1</v>
      </c>
      <c r="K50" s="79">
        <v>425</v>
      </c>
      <c r="L50" s="79">
        <v>519</v>
      </c>
      <c r="M50" s="79">
        <v>0</v>
      </c>
      <c r="N50" s="79">
        <f t="shared" si="7"/>
        <v>944</v>
      </c>
      <c r="O50" s="126">
        <v>1</v>
      </c>
      <c r="P50" s="80">
        <v>625</v>
      </c>
      <c r="Q50" s="80">
        <v>496</v>
      </c>
      <c r="R50" s="80">
        <v>305</v>
      </c>
      <c r="S50" s="80">
        <f t="shared" si="8"/>
        <v>1426</v>
      </c>
      <c r="T50" s="127">
        <v>8</v>
      </c>
      <c r="U50" s="88"/>
      <c r="V50" s="79"/>
      <c r="W50" s="79"/>
      <c r="X50" s="79">
        <f t="shared" si="9"/>
        <v>0</v>
      </c>
      <c r="Y50" s="108"/>
      <c r="Z50" s="80"/>
      <c r="AA50" s="80"/>
      <c r="AB50" s="80"/>
      <c r="AC50" s="79">
        <f t="shared" si="10"/>
        <v>0</v>
      </c>
      <c r="AD50" s="124"/>
      <c r="AE50" s="126">
        <f t="shared" si="11"/>
        <v>10</v>
      </c>
    </row>
    <row r="51" spans="1:31" x14ac:dyDescent="0.2">
      <c r="A51" s="94">
        <v>48</v>
      </c>
      <c r="B51" s="95" t="s">
        <v>165</v>
      </c>
      <c r="C51" s="96">
        <v>2006</v>
      </c>
      <c r="D51" s="96" t="s">
        <v>141</v>
      </c>
      <c r="E51" s="95" t="s">
        <v>19</v>
      </c>
      <c r="F51" s="96">
        <v>530</v>
      </c>
      <c r="G51" s="94">
        <v>499</v>
      </c>
      <c r="H51" s="94">
        <v>185</v>
      </c>
      <c r="I51" s="94">
        <f t="shared" si="13"/>
        <v>1214</v>
      </c>
      <c r="J51" s="125">
        <v>10</v>
      </c>
      <c r="K51" s="79">
        <v>0</v>
      </c>
      <c r="L51" s="79">
        <v>0</v>
      </c>
      <c r="M51" s="79">
        <v>0</v>
      </c>
      <c r="N51" s="79">
        <f t="shared" si="7"/>
        <v>0</v>
      </c>
      <c r="O51" s="126"/>
      <c r="P51" s="87">
        <v>0</v>
      </c>
      <c r="Q51" s="80">
        <v>0</v>
      </c>
      <c r="R51" s="80">
        <v>0</v>
      </c>
      <c r="S51" s="80">
        <f t="shared" si="8"/>
        <v>0</v>
      </c>
      <c r="T51" s="127">
        <v>0</v>
      </c>
      <c r="U51" s="80"/>
      <c r="V51" s="80"/>
      <c r="W51" s="80"/>
      <c r="X51" s="79">
        <f t="shared" si="9"/>
        <v>0</v>
      </c>
      <c r="Y51" s="108"/>
      <c r="Z51" s="88"/>
      <c r="AA51" s="88"/>
      <c r="AB51" s="88"/>
      <c r="AC51" s="79">
        <f t="shared" si="10"/>
        <v>0</v>
      </c>
      <c r="AD51" s="89"/>
      <c r="AE51" s="126">
        <f t="shared" si="11"/>
        <v>10</v>
      </c>
    </row>
    <row r="52" spans="1:31" x14ac:dyDescent="0.2">
      <c r="A52" s="94">
        <v>48</v>
      </c>
      <c r="B52" s="129" t="s">
        <v>297</v>
      </c>
      <c r="C52" s="94">
        <v>2006</v>
      </c>
      <c r="D52" s="94" t="s">
        <v>141</v>
      </c>
      <c r="E52" s="102" t="s">
        <v>25</v>
      </c>
      <c r="F52" s="94">
        <v>0</v>
      </c>
      <c r="G52" s="94">
        <v>0</v>
      </c>
      <c r="H52" s="94">
        <v>0</v>
      </c>
      <c r="I52" s="94">
        <f t="shared" si="13"/>
        <v>0</v>
      </c>
      <c r="J52" s="125">
        <v>0</v>
      </c>
      <c r="K52" s="79">
        <v>0</v>
      </c>
      <c r="L52" s="79">
        <v>0</v>
      </c>
      <c r="M52" s="79">
        <v>0</v>
      </c>
      <c r="N52" s="79">
        <f t="shared" si="7"/>
        <v>0</v>
      </c>
      <c r="O52" s="126"/>
      <c r="P52" s="80">
        <v>516</v>
      </c>
      <c r="Q52" s="80">
        <v>472</v>
      </c>
      <c r="R52" s="80">
        <v>444</v>
      </c>
      <c r="S52" s="80">
        <f t="shared" si="8"/>
        <v>1432</v>
      </c>
      <c r="T52" s="127">
        <v>10</v>
      </c>
      <c r="U52" s="80"/>
      <c r="V52" s="80"/>
      <c r="W52" s="80"/>
      <c r="X52" s="79">
        <f t="shared" si="9"/>
        <v>0</v>
      </c>
      <c r="Y52" s="108"/>
      <c r="Z52" s="80"/>
      <c r="AA52" s="80"/>
      <c r="AB52" s="80"/>
      <c r="AC52" s="79">
        <f t="shared" si="10"/>
        <v>0</v>
      </c>
      <c r="AD52" s="124"/>
      <c r="AE52" s="126">
        <f t="shared" si="11"/>
        <v>10</v>
      </c>
    </row>
    <row r="53" spans="1:31" x14ac:dyDescent="0.2">
      <c r="A53" s="94">
        <v>51</v>
      </c>
      <c r="B53" s="95" t="s">
        <v>166</v>
      </c>
      <c r="C53" s="96">
        <v>2006</v>
      </c>
      <c r="D53" s="96" t="s">
        <v>141</v>
      </c>
      <c r="E53" s="95" t="s">
        <v>38</v>
      </c>
      <c r="F53" s="96">
        <v>394</v>
      </c>
      <c r="G53" s="94">
        <v>506</v>
      </c>
      <c r="H53" s="94">
        <v>264</v>
      </c>
      <c r="I53" s="94">
        <f t="shared" si="13"/>
        <v>1164</v>
      </c>
      <c r="J53" s="125">
        <v>8</v>
      </c>
      <c r="K53" s="79">
        <v>0</v>
      </c>
      <c r="L53" s="79">
        <v>0</v>
      </c>
      <c r="M53" s="79">
        <v>0</v>
      </c>
      <c r="N53" s="79">
        <f t="shared" si="7"/>
        <v>0</v>
      </c>
      <c r="O53" s="126"/>
      <c r="P53" s="80">
        <v>0</v>
      </c>
      <c r="Q53" s="80">
        <v>0</v>
      </c>
      <c r="R53" s="80">
        <v>0</v>
      </c>
      <c r="S53" s="80">
        <f t="shared" si="8"/>
        <v>0</v>
      </c>
      <c r="T53" s="127">
        <v>0</v>
      </c>
      <c r="U53" s="88"/>
      <c r="V53" s="79"/>
      <c r="W53" s="79"/>
      <c r="X53" s="79">
        <f t="shared" si="9"/>
        <v>0</v>
      </c>
      <c r="Y53" s="108"/>
      <c r="Z53" s="88"/>
      <c r="AA53" s="79"/>
      <c r="AB53" s="88"/>
      <c r="AC53" s="79">
        <f t="shared" si="10"/>
        <v>0</v>
      </c>
      <c r="AD53" s="89"/>
      <c r="AE53" s="126">
        <f t="shared" si="11"/>
        <v>8</v>
      </c>
    </row>
    <row r="54" spans="1:31" x14ac:dyDescent="0.2">
      <c r="A54" s="94">
        <v>52</v>
      </c>
      <c r="B54" s="129" t="s">
        <v>285</v>
      </c>
      <c r="C54" s="96">
        <v>2007</v>
      </c>
      <c r="D54" s="96" t="s">
        <v>141</v>
      </c>
      <c r="E54" s="130" t="s">
        <v>11</v>
      </c>
      <c r="F54" s="96">
        <v>0</v>
      </c>
      <c r="G54" s="96">
        <v>0</v>
      </c>
      <c r="H54" s="94">
        <v>0</v>
      </c>
      <c r="I54" s="94">
        <f t="shared" si="13"/>
        <v>0</v>
      </c>
      <c r="J54" s="125">
        <v>0</v>
      </c>
      <c r="K54" s="79">
        <v>0</v>
      </c>
      <c r="L54" s="79">
        <v>0</v>
      </c>
      <c r="M54" s="79">
        <v>0</v>
      </c>
      <c r="N54" s="79">
        <f t="shared" si="7"/>
        <v>0</v>
      </c>
      <c r="O54" s="126"/>
      <c r="P54" s="80">
        <v>647</v>
      </c>
      <c r="Q54" s="80">
        <v>482</v>
      </c>
      <c r="R54" s="80">
        <v>290</v>
      </c>
      <c r="S54" s="80">
        <f t="shared" si="8"/>
        <v>1419</v>
      </c>
      <c r="T54" s="127">
        <v>6</v>
      </c>
      <c r="U54" s="80"/>
      <c r="V54" s="80"/>
      <c r="W54" s="80"/>
      <c r="X54" s="79">
        <f t="shared" si="9"/>
        <v>0</v>
      </c>
      <c r="Y54" s="108"/>
      <c r="Z54" s="80"/>
      <c r="AA54" s="80"/>
      <c r="AB54" s="80"/>
      <c r="AC54" s="79">
        <f t="shared" si="10"/>
        <v>0</v>
      </c>
      <c r="AD54" s="124"/>
      <c r="AE54" s="126">
        <f t="shared" si="11"/>
        <v>6</v>
      </c>
    </row>
    <row r="55" spans="1:31" x14ac:dyDescent="0.2">
      <c r="A55" s="94">
        <v>52</v>
      </c>
      <c r="B55" s="95" t="s">
        <v>167</v>
      </c>
      <c r="C55" s="96">
        <v>2006</v>
      </c>
      <c r="D55" s="96" t="s">
        <v>141</v>
      </c>
      <c r="E55" s="95" t="s">
        <v>76</v>
      </c>
      <c r="F55" s="96">
        <v>615</v>
      </c>
      <c r="G55" s="96">
        <v>501</v>
      </c>
      <c r="H55" s="94">
        <v>0</v>
      </c>
      <c r="I55" s="94">
        <f t="shared" si="13"/>
        <v>1116</v>
      </c>
      <c r="J55" s="125">
        <v>6</v>
      </c>
      <c r="K55" s="79">
        <v>0</v>
      </c>
      <c r="L55" s="79">
        <v>0</v>
      </c>
      <c r="M55" s="79">
        <v>0</v>
      </c>
      <c r="N55" s="79">
        <f t="shared" si="7"/>
        <v>0</v>
      </c>
      <c r="O55" s="126"/>
      <c r="P55" s="80">
        <v>0</v>
      </c>
      <c r="Q55" s="80">
        <v>0</v>
      </c>
      <c r="R55" s="80">
        <v>0</v>
      </c>
      <c r="S55" s="80">
        <f t="shared" si="8"/>
        <v>0</v>
      </c>
      <c r="T55" s="127">
        <v>0</v>
      </c>
      <c r="U55" s="80"/>
      <c r="V55" s="80"/>
      <c r="W55" s="80"/>
      <c r="X55" s="79">
        <f t="shared" si="9"/>
        <v>0</v>
      </c>
      <c r="Y55" s="108"/>
      <c r="Z55" s="80"/>
      <c r="AA55" s="80"/>
      <c r="AB55" s="80"/>
      <c r="AC55" s="79">
        <f t="shared" si="10"/>
        <v>0</v>
      </c>
      <c r="AD55" s="124"/>
      <c r="AE55" s="126">
        <f t="shared" si="11"/>
        <v>6</v>
      </c>
    </row>
    <row r="56" spans="1:31" x14ac:dyDescent="0.2">
      <c r="A56" s="94">
        <v>52</v>
      </c>
      <c r="B56" s="95" t="s">
        <v>176</v>
      </c>
      <c r="C56" s="96">
        <v>2007</v>
      </c>
      <c r="D56" s="96" t="s">
        <v>141</v>
      </c>
      <c r="E56" s="95" t="s">
        <v>55</v>
      </c>
      <c r="F56" s="96">
        <v>490</v>
      </c>
      <c r="G56" s="96">
        <v>552</v>
      </c>
      <c r="H56" s="94">
        <v>0</v>
      </c>
      <c r="I56" s="94">
        <f t="shared" si="13"/>
        <v>1042</v>
      </c>
      <c r="J56" s="125">
        <v>1</v>
      </c>
      <c r="K56" s="79">
        <v>567</v>
      </c>
      <c r="L56" s="79">
        <v>519</v>
      </c>
      <c r="M56" s="79">
        <v>0</v>
      </c>
      <c r="N56" s="79">
        <f t="shared" si="7"/>
        <v>1086</v>
      </c>
      <c r="O56" s="126">
        <v>1</v>
      </c>
      <c r="P56" s="80">
        <v>584</v>
      </c>
      <c r="Q56" s="80">
        <v>470</v>
      </c>
      <c r="R56" s="80">
        <v>326</v>
      </c>
      <c r="S56" s="80">
        <f t="shared" si="8"/>
        <v>1380</v>
      </c>
      <c r="T56" s="127">
        <v>4</v>
      </c>
      <c r="U56" s="88"/>
      <c r="V56" s="79"/>
      <c r="W56" s="79"/>
      <c r="X56" s="79">
        <f t="shared" si="9"/>
        <v>0</v>
      </c>
      <c r="Y56" s="108"/>
      <c r="Z56" s="88"/>
      <c r="AA56" s="79"/>
      <c r="AB56" s="88"/>
      <c r="AC56" s="79">
        <f t="shared" si="10"/>
        <v>0</v>
      </c>
      <c r="AD56" s="89"/>
      <c r="AE56" s="126">
        <f t="shared" si="11"/>
        <v>6</v>
      </c>
    </row>
    <row r="57" spans="1:31" x14ac:dyDescent="0.2">
      <c r="A57" s="94">
        <v>52</v>
      </c>
      <c r="B57" s="129" t="s">
        <v>326</v>
      </c>
      <c r="C57" s="94">
        <v>2006</v>
      </c>
      <c r="D57" s="94" t="s">
        <v>141</v>
      </c>
      <c r="E57" s="102" t="s">
        <v>17</v>
      </c>
      <c r="F57" s="94">
        <v>0</v>
      </c>
      <c r="G57" s="94">
        <v>0</v>
      </c>
      <c r="H57" s="94">
        <v>0</v>
      </c>
      <c r="I57" s="94">
        <v>0</v>
      </c>
      <c r="J57" s="125">
        <v>0</v>
      </c>
      <c r="K57" s="79">
        <v>573</v>
      </c>
      <c r="L57" s="79">
        <v>649</v>
      </c>
      <c r="M57" s="79">
        <v>110</v>
      </c>
      <c r="N57" s="79">
        <f t="shared" si="7"/>
        <v>1332</v>
      </c>
      <c r="O57" s="126">
        <v>6</v>
      </c>
      <c r="P57" s="80">
        <v>0</v>
      </c>
      <c r="Q57" s="80">
        <v>0</v>
      </c>
      <c r="R57" s="80">
        <v>0</v>
      </c>
      <c r="S57" s="80">
        <f t="shared" si="8"/>
        <v>0</v>
      </c>
      <c r="T57" s="127">
        <v>0</v>
      </c>
      <c r="U57" s="80"/>
      <c r="V57" s="80"/>
      <c r="W57" s="80"/>
      <c r="X57" s="79">
        <f t="shared" si="9"/>
        <v>0</v>
      </c>
      <c r="Y57" s="108"/>
      <c r="Z57" s="88"/>
      <c r="AA57" s="88"/>
      <c r="AB57" s="88"/>
      <c r="AC57" s="79">
        <f t="shared" si="10"/>
        <v>0</v>
      </c>
      <c r="AD57" s="89"/>
      <c r="AE57" s="126">
        <f t="shared" si="11"/>
        <v>6</v>
      </c>
    </row>
    <row r="58" spans="1:31" x14ac:dyDescent="0.2">
      <c r="A58" s="94">
        <v>56</v>
      </c>
      <c r="B58" s="95" t="s">
        <v>169</v>
      </c>
      <c r="C58" s="96">
        <v>2006</v>
      </c>
      <c r="D58" s="96" t="s">
        <v>141</v>
      </c>
      <c r="E58" s="95" t="s">
        <v>27</v>
      </c>
      <c r="F58" s="96">
        <v>325</v>
      </c>
      <c r="G58" s="96">
        <v>423</v>
      </c>
      <c r="H58" s="94">
        <v>335</v>
      </c>
      <c r="I58" s="94">
        <f t="shared" ref="I58:I89" si="14">SUM(F58:H58)</f>
        <v>1083</v>
      </c>
      <c r="J58" s="125">
        <v>2</v>
      </c>
      <c r="K58" s="79">
        <v>396</v>
      </c>
      <c r="L58" s="79">
        <v>0</v>
      </c>
      <c r="M58" s="79">
        <v>329</v>
      </c>
      <c r="N58" s="79">
        <f t="shared" si="7"/>
        <v>725</v>
      </c>
      <c r="O58" s="126">
        <v>1</v>
      </c>
      <c r="P58" s="80">
        <v>493</v>
      </c>
      <c r="Q58" s="80">
        <v>435</v>
      </c>
      <c r="R58" s="80">
        <v>321</v>
      </c>
      <c r="S58" s="80">
        <f t="shared" si="8"/>
        <v>1249</v>
      </c>
      <c r="T58" s="127">
        <v>1</v>
      </c>
      <c r="U58" s="88"/>
      <c r="V58" s="79"/>
      <c r="W58" s="79"/>
      <c r="X58" s="79">
        <f t="shared" si="9"/>
        <v>0</v>
      </c>
      <c r="Y58" s="108"/>
      <c r="Z58" s="80"/>
      <c r="AA58" s="80"/>
      <c r="AB58" s="80"/>
      <c r="AC58" s="79">
        <f t="shared" si="10"/>
        <v>0</v>
      </c>
      <c r="AD58" s="124"/>
      <c r="AE58" s="126">
        <f t="shared" si="11"/>
        <v>4</v>
      </c>
    </row>
    <row r="59" spans="1:31" x14ac:dyDescent="0.2">
      <c r="A59" s="94">
        <v>57</v>
      </c>
      <c r="B59" s="95" t="s">
        <v>190</v>
      </c>
      <c r="C59" s="96">
        <v>2007</v>
      </c>
      <c r="D59" s="96" t="s">
        <v>141</v>
      </c>
      <c r="E59" s="95" t="s">
        <v>21</v>
      </c>
      <c r="F59" s="96">
        <v>354</v>
      </c>
      <c r="G59" s="96">
        <v>374</v>
      </c>
      <c r="H59" s="94">
        <v>51</v>
      </c>
      <c r="I59" s="94">
        <f t="shared" si="14"/>
        <v>779</v>
      </c>
      <c r="J59" s="125">
        <v>1</v>
      </c>
      <c r="K59" s="79">
        <v>422</v>
      </c>
      <c r="L59" s="79">
        <v>0</v>
      </c>
      <c r="M59" s="79">
        <v>98</v>
      </c>
      <c r="N59" s="79">
        <f t="shared" si="7"/>
        <v>520</v>
      </c>
      <c r="O59" s="126">
        <v>1</v>
      </c>
      <c r="P59" s="80">
        <v>370</v>
      </c>
      <c r="Q59" s="80">
        <v>360</v>
      </c>
      <c r="R59" s="80">
        <v>53</v>
      </c>
      <c r="S59" s="80">
        <f t="shared" si="8"/>
        <v>783</v>
      </c>
      <c r="T59" s="127">
        <v>1</v>
      </c>
      <c r="U59" s="80"/>
      <c r="V59" s="80"/>
      <c r="W59" s="80"/>
      <c r="X59" s="79">
        <f t="shared" si="9"/>
        <v>0</v>
      </c>
      <c r="Y59" s="108"/>
      <c r="Z59" s="80"/>
      <c r="AA59" s="80"/>
      <c r="AB59" s="80"/>
      <c r="AC59" s="79">
        <f t="shared" si="10"/>
        <v>0</v>
      </c>
      <c r="AD59" s="124"/>
      <c r="AE59" s="126">
        <f t="shared" si="11"/>
        <v>3</v>
      </c>
    </row>
    <row r="60" spans="1:31" x14ac:dyDescent="0.2">
      <c r="A60" s="94">
        <v>57</v>
      </c>
      <c r="B60" s="129" t="s">
        <v>200</v>
      </c>
      <c r="C60" s="96">
        <v>2006</v>
      </c>
      <c r="D60" s="96" t="s">
        <v>141</v>
      </c>
      <c r="E60" s="130" t="s">
        <v>55</v>
      </c>
      <c r="F60" s="96">
        <v>0</v>
      </c>
      <c r="G60" s="96">
        <v>0</v>
      </c>
      <c r="H60" s="94">
        <v>410</v>
      </c>
      <c r="I60" s="94">
        <f t="shared" si="14"/>
        <v>410</v>
      </c>
      <c r="J60" s="125">
        <v>1</v>
      </c>
      <c r="K60" s="79">
        <v>441</v>
      </c>
      <c r="L60" s="79">
        <v>0</v>
      </c>
      <c r="M60" s="79">
        <v>457</v>
      </c>
      <c r="N60" s="79">
        <f t="shared" si="7"/>
        <v>898</v>
      </c>
      <c r="O60" s="126">
        <v>1</v>
      </c>
      <c r="P60" s="80">
        <v>392</v>
      </c>
      <c r="Q60" s="80">
        <v>436</v>
      </c>
      <c r="R60" s="80">
        <v>403</v>
      </c>
      <c r="S60" s="80">
        <f t="shared" si="8"/>
        <v>1231</v>
      </c>
      <c r="T60" s="127">
        <v>1</v>
      </c>
      <c r="U60" s="80"/>
      <c r="V60" s="80"/>
      <c r="W60" s="80"/>
      <c r="X60" s="79">
        <f t="shared" si="9"/>
        <v>0</v>
      </c>
      <c r="Y60" s="108"/>
      <c r="Z60" s="80"/>
      <c r="AA60" s="80"/>
      <c r="AB60" s="80"/>
      <c r="AC60" s="79">
        <f t="shared" si="10"/>
        <v>0</v>
      </c>
      <c r="AD60" s="124"/>
      <c r="AE60" s="126">
        <f t="shared" si="11"/>
        <v>3</v>
      </c>
    </row>
    <row r="61" spans="1:31" x14ac:dyDescent="0.2">
      <c r="A61" s="94">
        <v>59</v>
      </c>
      <c r="B61" s="95" t="s">
        <v>174</v>
      </c>
      <c r="C61" s="96">
        <v>2006</v>
      </c>
      <c r="D61" s="96" t="s">
        <v>141</v>
      </c>
      <c r="E61" s="95" t="s">
        <v>43</v>
      </c>
      <c r="F61" s="96">
        <v>433</v>
      </c>
      <c r="G61" s="96">
        <v>421</v>
      </c>
      <c r="H61" s="94">
        <v>196</v>
      </c>
      <c r="I61" s="94">
        <f t="shared" si="14"/>
        <v>1050</v>
      </c>
      <c r="J61" s="125">
        <v>1</v>
      </c>
      <c r="K61" s="79">
        <v>0</v>
      </c>
      <c r="L61" s="79">
        <v>0</v>
      </c>
      <c r="M61" s="79">
        <v>170</v>
      </c>
      <c r="N61" s="79">
        <f t="shared" si="7"/>
        <v>170</v>
      </c>
      <c r="O61" s="126">
        <v>1</v>
      </c>
      <c r="P61" s="80">
        <v>0</v>
      </c>
      <c r="Q61" s="80">
        <v>0</v>
      </c>
      <c r="R61" s="80">
        <v>0</v>
      </c>
      <c r="S61" s="80">
        <f t="shared" si="8"/>
        <v>0</v>
      </c>
      <c r="T61" s="127">
        <v>0</v>
      </c>
      <c r="U61" s="88"/>
      <c r="V61" s="79"/>
      <c r="W61" s="79"/>
      <c r="X61" s="79">
        <f t="shared" si="9"/>
        <v>0</v>
      </c>
      <c r="Y61" s="108"/>
      <c r="Z61" s="88"/>
      <c r="AA61" s="79"/>
      <c r="AB61" s="88"/>
      <c r="AC61" s="79">
        <f t="shared" si="10"/>
        <v>0</v>
      </c>
      <c r="AD61" s="89"/>
      <c r="AE61" s="126">
        <f t="shared" si="11"/>
        <v>2</v>
      </c>
    </row>
    <row r="62" spans="1:31" x14ac:dyDescent="0.2">
      <c r="A62" s="94">
        <v>59</v>
      </c>
      <c r="B62" s="95" t="s">
        <v>171</v>
      </c>
      <c r="C62" s="96">
        <v>2007</v>
      </c>
      <c r="D62" s="96" t="s">
        <v>141</v>
      </c>
      <c r="E62" s="95" t="s">
        <v>17</v>
      </c>
      <c r="F62" s="96">
        <v>359</v>
      </c>
      <c r="G62" s="96">
        <v>499</v>
      </c>
      <c r="H62" s="94">
        <v>208</v>
      </c>
      <c r="I62" s="94">
        <f t="shared" si="14"/>
        <v>1066</v>
      </c>
      <c r="J62" s="125">
        <v>1</v>
      </c>
      <c r="K62" s="79">
        <v>0</v>
      </c>
      <c r="L62" s="79">
        <v>0</v>
      </c>
      <c r="M62" s="79">
        <v>0</v>
      </c>
      <c r="N62" s="79">
        <f t="shared" si="7"/>
        <v>0</v>
      </c>
      <c r="O62" s="126"/>
      <c r="P62" s="80">
        <v>474</v>
      </c>
      <c r="Q62" s="80">
        <v>605</v>
      </c>
      <c r="R62" s="80">
        <v>198</v>
      </c>
      <c r="S62" s="80">
        <f t="shared" si="8"/>
        <v>1277</v>
      </c>
      <c r="T62" s="127">
        <v>1</v>
      </c>
      <c r="U62" s="88"/>
      <c r="V62" s="79"/>
      <c r="W62" s="79"/>
      <c r="X62" s="79">
        <f t="shared" si="9"/>
        <v>0</v>
      </c>
      <c r="Y62" s="108"/>
      <c r="Z62" s="80"/>
      <c r="AA62" s="80"/>
      <c r="AB62" s="80"/>
      <c r="AC62" s="79">
        <f t="shared" si="10"/>
        <v>0</v>
      </c>
      <c r="AD62" s="124"/>
      <c r="AE62" s="126">
        <f t="shared" si="11"/>
        <v>2</v>
      </c>
    </row>
    <row r="63" spans="1:31" x14ac:dyDescent="0.2">
      <c r="A63" s="94">
        <v>59</v>
      </c>
      <c r="B63" s="95" t="s">
        <v>196</v>
      </c>
      <c r="C63" s="96">
        <v>2007</v>
      </c>
      <c r="D63" s="96" t="s">
        <v>141</v>
      </c>
      <c r="E63" s="95" t="s">
        <v>25</v>
      </c>
      <c r="F63" s="96">
        <v>430</v>
      </c>
      <c r="G63" s="96">
        <v>0</v>
      </c>
      <c r="H63" s="94">
        <v>209</v>
      </c>
      <c r="I63" s="94">
        <f t="shared" si="14"/>
        <v>639</v>
      </c>
      <c r="J63" s="125">
        <v>1</v>
      </c>
      <c r="K63" s="79">
        <v>0</v>
      </c>
      <c r="L63" s="79">
        <v>519</v>
      </c>
      <c r="M63" s="79">
        <v>171</v>
      </c>
      <c r="N63" s="79">
        <f t="shared" si="7"/>
        <v>690</v>
      </c>
      <c r="O63" s="126">
        <v>1</v>
      </c>
      <c r="P63" s="80">
        <v>0</v>
      </c>
      <c r="Q63" s="80">
        <v>0</v>
      </c>
      <c r="R63" s="80">
        <v>0</v>
      </c>
      <c r="S63" s="80">
        <f t="shared" si="8"/>
        <v>0</v>
      </c>
      <c r="T63" s="127">
        <v>0</v>
      </c>
      <c r="U63" s="80"/>
      <c r="V63" s="80"/>
      <c r="W63" s="80"/>
      <c r="X63" s="79">
        <f t="shared" si="9"/>
        <v>0</v>
      </c>
      <c r="Y63" s="108"/>
      <c r="Z63" s="80"/>
      <c r="AA63" s="80"/>
      <c r="AB63" s="80"/>
      <c r="AC63" s="79">
        <f t="shared" si="10"/>
        <v>0</v>
      </c>
      <c r="AD63" s="124"/>
      <c r="AE63" s="126">
        <f t="shared" si="11"/>
        <v>2</v>
      </c>
    </row>
    <row r="64" spans="1:31" x14ac:dyDescent="0.2">
      <c r="A64" s="94">
        <v>59</v>
      </c>
      <c r="B64" s="95" t="s">
        <v>184</v>
      </c>
      <c r="C64" s="96">
        <v>2007</v>
      </c>
      <c r="D64" s="96" t="s">
        <v>141</v>
      </c>
      <c r="E64" s="95" t="s">
        <v>38</v>
      </c>
      <c r="F64" s="96">
        <v>369</v>
      </c>
      <c r="G64" s="94">
        <v>411</v>
      </c>
      <c r="H64" s="94">
        <v>183</v>
      </c>
      <c r="I64" s="94">
        <f t="shared" si="14"/>
        <v>963</v>
      </c>
      <c r="J64" s="125">
        <v>1</v>
      </c>
      <c r="K64" s="79">
        <v>315</v>
      </c>
      <c r="L64" s="79">
        <v>519</v>
      </c>
      <c r="M64" s="79">
        <v>141</v>
      </c>
      <c r="N64" s="79">
        <f t="shared" si="7"/>
        <v>975</v>
      </c>
      <c r="O64" s="126">
        <v>1</v>
      </c>
      <c r="P64" s="80">
        <v>0</v>
      </c>
      <c r="Q64" s="80">
        <v>0</v>
      </c>
      <c r="R64" s="80">
        <v>0</v>
      </c>
      <c r="S64" s="80">
        <f t="shared" si="8"/>
        <v>0</v>
      </c>
      <c r="T64" s="127">
        <v>0</v>
      </c>
      <c r="U64" s="80"/>
      <c r="V64" s="80"/>
      <c r="W64" s="80"/>
      <c r="X64" s="79">
        <f t="shared" si="9"/>
        <v>0</v>
      </c>
      <c r="Y64" s="108"/>
      <c r="Z64" s="80"/>
      <c r="AA64" s="80"/>
      <c r="AB64" s="80"/>
      <c r="AC64" s="79">
        <f t="shared" si="10"/>
        <v>0</v>
      </c>
      <c r="AD64" s="124"/>
      <c r="AE64" s="126">
        <f t="shared" si="11"/>
        <v>2</v>
      </c>
    </row>
    <row r="65" spans="1:31" x14ac:dyDescent="0.2">
      <c r="A65" s="94">
        <v>59</v>
      </c>
      <c r="B65" s="95" t="s">
        <v>193</v>
      </c>
      <c r="C65" s="96">
        <v>2007</v>
      </c>
      <c r="D65" s="96" t="s">
        <v>141</v>
      </c>
      <c r="E65" s="95" t="s">
        <v>19</v>
      </c>
      <c r="F65" s="96">
        <v>323</v>
      </c>
      <c r="G65" s="94">
        <v>356</v>
      </c>
      <c r="H65" s="94">
        <v>54</v>
      </c>
      <c r="I65" s="94">
        <f t="shared" si="14"/>
        <v>733</v>
      </c>
      <c r="J65" s="125">
        <v>1</v>
      </c>
      <c r="K65" s="79">
        <v>413</v>
      </c>
      <c r="L65" s="79">
        <v>436</v>
      </c>
      <c r="M65" s="79">
        <v>0</v>
      </c>
      <c r="N65" s="79">
        <f t="shared" si="7"/>
        <v>849</v>
      </c>
      <c r="O65" s="126">
        <v>1</v>
      </c>
      <c r="P65" s="80">
        <v>0</v>
      </c>
      <c r="Q65" s="80">
        <v>0</v>
      </c>
      <c r="R65" s="80">
        <v>0</v>
      </c>
      <c r="S65" s="80">
        <f t="shared" si="8"/>
        <v>0</v>
      </c>
      <c r="T65" s="127">
        <v>0</v>
      </c>
      <c r="U65" s="80"/>
      <c r="V65" s="80"/>
      <c r="W65" s="80"/>
      <c r="X65" s="79">
        <f t="shared" si="9"/>
        <v>0</v>
      </c>
      <c r="Y65" s="108"/>
      <c r="Z65" s="80"/>
      <c r="AA65" s="80"/>
      <c r="AB65" s="80"/>
      <c r="AC65" s="79">
        <f t="shared" si="10"/>
        <v>0</v>
      </c>
      <c r="AD65" s="124"/>
      <c r="AE65" s="126">
        <f t="shared" si="11"/>
        <v>2</v>
      </c>
    </row>
    <row r="66" spans="1:31" x14ac:dyDescent="0.2">
      <c r="A66" s="94">
        <v>59</v>
      </c>
      <c r="B66" s="95" t="s">
        <v>170</v>
      </c>
      <c r="C66" s="96">
        <v>2007</v>
      </c>
      <c r="D66" s="96" t="s">
        <v>141</v>
      </c>
      <c r="E66" s="95" t="s">
        <v>43</v>
      </c>
      <c r="F66" s="96">
        <v>448</v>
      </c>
      <c r="G66" s="96">
        <v>444</v>
      </c>
      <c r="H66" s="94">
        <v>189</v>
      </c>
      <c r="I66" s="94">
        <f t="shared" si="14"/>
        <v>1081</v>
      </c>
      <c r="J66" s="125">
        <v>1</v>
      </c>
      <c r="K66" s="79">
        <v>527</v>
      </c>
      <c r="L66" s="79">
        <v>0</v>
      </c>
      <c r="M66" s="79">
        <v>149</v>
      </c>
      <c r="N66" s="79">
        <f t="shared" si="7"/>
        <v>676</v>
      </c>
      <c r="O66" s="126">
        <v>1</v>
      </c>
      <c r="P66" s="80">
        <v>0</v>
      </c>
      <c r="Q66" s="80">
        <v>0</v>
      </c>
      <c r="R66" s="80">
        <v>0</v>
      </c>
      <c r="S66" s="80">
        <f t="shared" si="8"/>
        <v>0</v>
      </c>
      <c r="T66" s="127">
        <v>0</v>
      </c>
      <c r="U66" s="80"/>
      <c r="V66" s="80"/>
      <c r="W66" s="80"/>
      <c r="X66" s="79">
        <f t="shared" si="9"/>
        <v>0</v>
      </c>
      <c r="Y66" s="108"/>
      <c r="Z66" s="80"/>
      <c r="AA66" s="80"/>
      <c r="AB66" s="80"/>
      <c r="AC66" s="79">
        <f t="shared" si="10"/>
        <v>0</v>
      </c>
      <c r="AD66" s="124"/>
      <c r="AE66" s="126">
        <f t="shared" si="11"/>
        <v>2</v>
      </c>
    </row>
    <row r="67" spans="1:31" x14ac:dyDescent="0.2">
      <c r="A67" s="94">
        <v>65</v>
      </c>
      <c r="B67" s="95" t="s">
        <v>185</v>
      </c>
      <c r="C67" s="96">
        <v>2006</v>
      </c>
      <c r="D67" s="96" t="s">
        <v>141</v>
      </c>
      <c r="E67" s="95" t="s">
        <v>76</v>
      </c>
      <c r="F67" s="96">
        <v>543</v>
      </c>
      <c r="G67" s="96">
        <v>393</v>
      </c>
      <c r="H67" s="94">
        <v>0</v>
      </c>
      <c r="I67" s="94">
        <f t="shared" si="14"/>
        <v>936</v>
      </c>
      <c r="J67" s="125">
        <v>1</v>
      </c>
      <c r="K67" s="79">
        <v>0</v>
      </c>
      <c r="L67" s="79">
        <v>0</v>
      </c>
      <c r="M67" s="79">
        <v>0</v>
      </c>
      <c r="N67" s="79">
        <f t="shared" ref="N67:N98" si="15">K67+L67+M67</f>
        <v>0</v>
      </c>
      <c r="O67" s="126"/>
      <c r="P67" s="87">
        <v>0</v>
      </c>
      <c r="Q67" s="80">
        <v>0</v>
      </c>
      <c r="R67" s="80">
        <v>0</v>
      </c>
      <c r="S67" s="80">
        <f t="shared" ref="S67:S98" si="16">P67+Q67+R67</f>
        <v>0</v>
      </c>
      <c r="T67" s="127">
        <v>0</v>
      </c>
      <c r="U67" s="80"/>
      <c r="V67" s="80"/>
      <c r="W67" s="80"/>
      <c r="X67" s="79">
        <f t="shared" ref="X67:X98" si="17">U67+V67+W67</f>
        <v>0</v>
      </c>
      <c r="Y67" s="108"/>
      <c r="Z67" s="80"/>
      <c r="AA67" s="80"/>
      <c r="AB67" s="80"/>
      <c r="AC67" s="79">
        <f t="shared" ref="AC67:AC98" si="18">Z67+AA67+AB67</f>
        <v>0</v>
      </c>
      <c r="AD67" s="124"/>
      <c r="AE67" s="126">
        <f t="shared" ref="AE67:AE98" si="19">SUM(J67+O67+T67+Y67+AD67)</f>
        <v>1</v>
      </c>
    </row>
    <row r="68" spans="1:31" x14ac:dyDescent="0.2">
      <c r="A68" s="94">
        <v>65</v>
      </c>
      <c r="B68" s="129" t="s">
        <v>288</v>
      </c>
      <c r="C68" s="96">
        <v>2007</v>
      </c>
      <c r="D68" s="96" t="s">
        <v>141</v>
      </c>
      <c r="E68" s="130" t="s">
        <v>21</v>
      </c>
      <c r="F68" s="96">
        <v>0</v>
      </c>
      <c r="G68" s="96">
        <v>0</v>
      </c>
      <c r="H68" s="94">
        <v>0</v>
      </c>
      <c r="I68" s="94">
        <f t="shared" si="14"/>
        <v>0</v>
      </c>
      <c r="J68" s="125">
        <v>0</v>
      </c>
      <c r="K68" s="79">
        <v>0</v>
      </c>
      <c r="L68" s="79">
        <v>0</v>
      </c>
      <c r="M68" s="79">
        <v>0</v>
      </c>
      <c r="N68" s="79">
        <f t="shared" si="15"/>
        <v>0</v>
      </c>
      <c r="O68" s="126"/>
      <c r="P68" s="80">
        <v>461</v>
      </c>
      <c r="Q68" s="80">
        <v>437</v>
      </c>
      <c r="R68" s="80">
        <v>252</v>
      </c>
      <c r="S68" s="80">
        <f t="shared" si="16"/>
        <v>1150</v>
      </c>
      <c r="T68" s="127">
        <v>1</v>
      </c>
      <c r="U68" s="80"/>
      <c r="V68" s="80"/>
      <c r="W68" s="80"/>
      <c r="X68" s="79">
        <f t="shared" si="17"/>
        <v>0</v>
      </c>
      <c r="Y68" s="108"/>
      <c r="Z68" s="80"/>
      <c r="AA68" s="80"/>
      <c r="AB68" s="80"/>
      <c r="AC68" s="79">
        <f t="shared" si="18"/>
        <v>0</v>
      </c>
      <c r="AD68" s="124"/>
      <c r="AE68" s="126">
        <f t="shared" si="19"/>
        <v>1</v>
      </c>
    </row>
    <row r="69" spans="1:31" x14ac:dyDescent="0.2">
      <c r="A69" s="94">
        <v>65</v>
      </c>
      <c r="B69" s="95" t="s">
        <v>182</v>
      </c>
      <c r="C69" s="96">
        <v>2006</v>
      </c>
      <c r="D69" s="96" t="s">
        <v>141</v>
      </c>
      <c r="E69" s="95" t="s">
        <v>19</v>
      </c>
      <c r="F69" s="96">
        <v>478</v>
      </c>
      <c r="G69" s="96">
        <v>335</v>
      </c>
      <c r="H69" s="94">
        <v>189</v>
      </c>
      <c r="I69" s="94">
        <f t="shared" si="14"/>
        <v>1002</v>
      </c>
      <c r="J69" s="125">
        <v>1</v>
      </c>
      <c r="K69" s="79">
        <v>0</v>
      </c>
      <c r="L69" s="79">
        <v>0</v>
      </c>
      <c r="M69" s="79">
        <v>0</v>
      </c>
      <c r="N69" s="79">
        <f t="shared" si="15"/>
        <v>0</v>
      </c>
      <c r="O69" s="126"/>
      <c r="P69" s="87">
        <v>0</v>
      </c>
      <c r="Q69" s="80">
        <v>0</v>
      </c>
      <c r="R69" s="80">
        <v>0</v>
      </c>
      <c r="S69" s="80">
        <f t="shared" si="16"/>
        <v>0</v>
      </c>
      <c r="T69" s="127">
        <v>0</v>
      </c>
      <c r="U69" s="80"/>
      <c r="V69" s="80"/>
      <c r="W69" s="80"/>
      <c r="X69" s="79">
        <f t="shared" si="17"/>
        <v>0</v>
      </c>
      <c r="Y69" s="108"/>
      <c r="Z69" s="80"/>
      <c r="AA69" s="80"/>
      <c r="AB69" s="80"/>
      <c r="AC69" s="79">
        <f t="shared" si="18"/>
        <v>0</v>
      </c>
      <c r="AD69" s="124"/>
      <c r="AE69" s="126">
        <f t="shared" si="19"/>
        <v>1</v>
      </c>
    </row>
    <row r="70" spans="1:31" x14ac:dyDescent="0.2">
      <c r="A70" s="94">
        <v>65</v>
      </c>
      <c r="B70" s="95" t="s">
        <v>179</v>
      </c>
      <c r="C70" s="96">
        <v>2006</v>
      </c>
      <c r="D70" s="96" t="s">
        <v>141</v>
      </c>
      <c r="E70" s="95" t="s">
        <v>38</v>
      </c>
      <c r="F70" s="96">
        <v>431</v>
      </c>
      <c r="G70" s="96">
        <v>395</v>
      </c>
      <c r="H70" s="94">
        <v>196</v>
      </c>
      <c r="I70" s="94">
        <f t="shared" si="14"/>
        <v>1022</v>
      </c>
      <c r="J70" s="125">
        <v>1</v>
      </c>
      <c r="K70" s="79">
        <v>0</v>
      </c>
      <c r="L70" s="79">
        <v>0</v>
      </c>
      <c r="M70" s="79">
        <v>0</v>
      </c>
      <c r="N70" s="79">
        <f t="shared" si="15"/>
        <v>0</v>
      </c>
      <c r="O70" s="126"/>
      <c r="P70" s="80">
        <v>0</v>
      </c>
      <c r="Q70" s="80">
        <v>0</v>
      </c>
      <c r="R70" s="80">
        <v>0</v>
      </c>
      <c r="S70" s="80">
        <f t="shared" si="16"/>
        <v>0</v>
      </c>
      <c r="T70" s="127">
        <v>0</v>
      </c>
      <c r="U70" s="80"/>
      <c r="V70" s="80"/>
      <c r="W70" s="80"/>
      <c r="X70" s="79">
        <f t="shared" si="17"/>
        <v>0</v>
      </c>
      <c r="Y70" s="108"/>
      <c r="Z70" s="80"/>
      <c r="AA70" s="80"/>
      <c r="AB70" s="80"/>
      <c r="AC70" s="79">
        <f t="shared" si="18"/>
        <v>0</v>
      </c>
      <c r="AD70" s="124"/>
      <c r="AE70" s="126">
        <f t="shared" si="19"/>
        <v>1</v>
      </c>
    </row>
    <row r="71" spans="1:31" x14ac:dyDescent="0.2">
      <c r="A71" s="94">
        <v>65</v>
      </c>
      <c r="B71" s="95" t="s">
        <v>199</v>
      </c>
      <c r="C71" s="96">
        <v>2007</v>
      </c>
      <c r="D71" s="96" t="s">
        <v>141</v>
      </c>
      <c r="E71" s="95" t="s">
        <v>38</v>
      </c>
      <c r="F71" s="96">
        <v>0</v>
      </c>
      <c r="G71" s="94">
        <v>484</v>
      </c>
      <c r="H71" s="94">
        <v>0</v>
      </c>
      <c r="I71" s="94">
        <f t="shared" si="14"/>
        <v>484</v>
      </c>
      <c r="J71" s="125">
        <v>1</v>
      </c>
      <c r="K71" s="79">
        <v>0</v>
      </c>
      <c r="L71" s="79">
        <v>0</v>
      </c>
      <c r="M71" s="79">
        <v>0</v>
      </c>
      <c r="N71" s="79">
        <f t="shared" si="15"/>
        <v>0</v>
      </c>
      <c r="O71" s="126"/>
      <c r="P71" s="80">
        <v>0</v>
      </c>
      <c r="Q71" s="80">
        <v>0</v>
      </c>
      <c r="R71" s="80">
        <v>0</v>
      </c>
      <c r="S71" s="80">
        <f t="shared" si="16"/>
        <v>0</v>
      </c>
      <c r="T71" s="127">
        <v>0</v>
      </c>
      <c r="U71" s="80"/>
      <c r="V71" s="80"/>
      <c r="W71" s="80"/>
      <c r="X71" s="79">
        <f t="shared" si="17"/>
        <v>0</v>
      </c>
      <c r="Y71" s="108"/>
      <c r="Z71" s="80"/>
      <c r="AA71" s="80"/>
      <c r="AB71" s="80"/>
      <c r="AC71" s="79">
        <f t="shared" si="18"/>
        <v>0</v>
      </c>
      <c r="AD71" s="124"/>
      <c r="AE71" s="126">
        <f t="shared" si="19"/>
        <v>1</v>
      </c>
    </row>
    <row r="72" spans="1:31" x14ac:dyDescent="0.2">
      <c r="A72" s="94">
        <v>65</v>
      </c>
      <c r="B72" s="129" t="s">
        <v>293</v>
      </c>
      <c r="C72" s="96">
        <v>2007</v>
      </c>
      <c r="D72" s="96" t="s">
        <v>141</v>
      </c>
      <c r="E72" s="130" t="s">
        <v>110</v>
      </c>
      <c r="F72" s="96">
        <v>0</v>
      </c>
      <c r="G72" s="96">
        <v>0</v>
      </c>
      <c r="H72" s="94">
        <v>0</v>
      </c>
      <c r="I72" s="94">
        <f t="shared" si="14"/>
        <v>0</v>
      </c>
      <c r="J72" s="125">
        <v>0</v>
      </c>
      <c r="K72" s="79">
        <v>0</v>
      </c>
      <c r="L72" s="79">
        <v>0</v>
      </c>
      <c r="M72" s="79">
        <v>0</v>
      </c>
      <c r="N72" s="79">
        <f t="shared" si="15"/>
        <v>0</v>
      </c>
      <c r="O72" s="126"/>
      <c r="P72" s="80">
        <v>589</v>
      </c>
      <c r="Q72" s="80">
        <v>388</v>
      </c>
      <c r="R72" s="80">
        <v>174</v>
      </c>
      <c r="S72" s="80">
        <f t="shared" si="16"/>
        <v>1151</v>
      </c>
      <c r="T72" s="127">
        <v>1</v>
      </c>
      <c r="U72" s="80"/>
      <c r="V72" s="80"/>
      <c r="W72" s="80"/>
      <c r="X72" s="79">
        <f t="shared" si="17"/>
        <v>0</v>
      </c>
      <c r="Y72" s="108"/>
      <c r="Z72" s="80"/>
      <c r="AA72" s="80"/>
      <c r="AB72" s="80"/>
      <c r="AC72" s="79">
        <f t="shared" si="18"/>
        <v>0</v>
      </c>
      <c r="AD72" s="124"/>
      <c r="AE72" s="126">
        <f t="shared" si="19"/>
        <v>1</v>
      </c>
    </row>
    <row r="73" spans="1:31" x14ac:dyDescent="0.2">
      <c r="A73" s="94">
        <v>65</v>
      </c>
      <c r="B73" s="129" t="s">
        <v>294</v>
      </c>
      <c r="C73" s="96">
        <v>2007</v>
      </c>
      <c r="D73" s="96" t="s">
        <v>141</v>
      </c>
      <c r="E73" s="130" t="s">
        <v>295</v>
      </c>
      <c r="F73" s="96">
        <v>0</v>
      </c>
      <c r="G73" s="96">
        <v>0</v>
      </c>
      <c r="H73" s="94">
        <v>0</v>
      </c>
      <c r="I73" s="94">
        <f t="shared" si="14"/>
        <v>0</v>
      </c>
      <c r="J73" s="125">
        <v>0</v>
      </c>
      <c r="K73" s="79">
        <v>0</v>
      </c>
      <c r="L73" s="79">
        <v>0</v>
      </c>
      <c r="M73" s="79">
        <v>0</v>
      </c>
      <c r="N73" s="79">
        <f t="shared" si="15"/>
        <v>0</v>
      </c>
      <c r="O73" s="126"/>
      <c r="P73" s="80">
        <v>361</v>
      </c>
      <c r="Q73" s="80">
        <v>370</v>
      </c>
      <c r="R73" s="80">
        <v>264</v>
      </c>
      <c r="S73" s="80">
        <f t="shared" si="16"/>
        <v>995</v>
      </c>
      <c r="T73" s="127">
        <v>1</v>
      </c>
      <c r="U73" s="80"/>
      <c r="V73" s="80"/>
      <c r="W73" s="80"/>
      <c r="X73" s="79">
        <f t="shared" si="17"/>
        <v>0</v>
      </c>
      <c r="Y73" s="108"/>
      <c r="Z73" s="80"/>
      <c r="AA73" s="80"/>
      <c r="AB73" s="80"/>
      <c r="AC73" s="79">
        <f t="shared" si="18"/>
        <v>0</v>
      </c>
      <c r="AD73" s="124"/>
      <c r="AE73" s="126">
        <f t="shared" si="19"/>
        <v>1</v>
      </c>
    </row>
    <row r="74" spans="1:31" x14ac:dyDescent="0.2">
      <c r="A74" s="94">
        <v>65</v>
      </c>
      <c r="B74" s="95" t="s">
        <v>198</v>
      </c>
      <c r="C74" s="96">
        <v>2006</v>
      </c>
      <c r="D74" s="96" t="s">
        <v>141</v>
      </c>
      <c r="E74" s="95" t="s">
        <v>19</v>
      </c>
      <c r="F74" s="96">
        <v>535</v>
      </c>
      <c r="G74" s="94">
        <v>0</v>
      </c>
      <c r="H74" s="94">
        <v>0</v>
      </c>
      <c r="I74" s="94">
        <f t="shared" si="14"/>
        <v>535</v>
      </c>
      <c r="J74" s="125">
        <v>1</v>
      </c>
      <c r="K74" s="79">
        <v>0</v>
      </c>
      <c r="L74" s="79">
        <v>0</v>
      </c>
      <c r="M74" s="79">
        <v>0</v>
      </c>
      <c r="N74" s="79">
        <f t="shared" si="15"/>
        <v>0</v>
      </c>
      <c r="O74" s="126"/>
      <c r="P74" s="80">
        <v>0</v>
      </c>
      <c r="Q74" s="80">
        <v>0</v>
      </c>
      <c r="R74" s="80">
        <v>0</v>
      </c>
      <c r="S74" s="80">
        <f t="shared" si="16"/>
        <v>0</v>
      </c>
      <c r="T74" s="127">
        <v>0</v>
      </c>
      <c r="U74" s="80"/>
      <c r="V74" s="80"/>
      <c r="W74" s="80"/>
      <c r="X74" s="79">
        <f t="shared" si="17"/>
        <v>0</v>
      </c>
      <c r="Y74" s="108"/>
      <c r="Z74" s="80"/>
      <c r="AA74" s="80"/>
      <c r="AB74" s="80"/>
      <c r="AC74" s="79">
        <f t="shared" si="18"/>
        <v>0</v>
      </c>
      <c r="AD74" s="124"/>
      <c r="AE74" s="126">
        <f t="shared" si="19"/>
        <v>1</v>
      </c>
    </row>
    <row r="75" spans="1:31" x14ac:dyDescent="0.2">
      <c r="A75" s="94">
        <v>65</v>
      </c>
      <c r="B75" s="95" t="s">
        <v>188</v>
      </c>
      <c r="C75" s="96">
        <v>2007</v>
      </c>
      <c r="D75" s="96" t="s">
        <v>141</v>
      </c>
      <c r="E75" s="95" t="s">
        <v>25</v>
      </c>
      <c r="F75" s="96">
        <v>446</v>
      </c>
      <c r="G75" s="96">
        <v>388</v>
      </c>
      <c r="H75" s="94">
        <v>0</v>
      </c>
      <c r="I75" s="94">
        <f t="shared" si="14"/>
        <v>834</v>
      </c>
      <c r="J75" s="125">
        <v>1</v>
      </c>
      <c r="K75" s="79">
        <v>0</v>
      </c>
      <c r="L75" s="79">
        <v>0</v>
      </c>
      <c r="M75" s="79">
        <v>0</v>
      </c>
      <c r="N75" s="79">
        <f t="shared" si="15"/>
        <v>0</v>
      </c>
      <c r="O75" s="126"/>
      <c r="P75" s="80">
        <v>0</v>
      </c>
      <c r="Q75" s="80">
        <v>0</v>
      </c>
      <c r="R75" s="80">
        <v>0</v>
      </c>
      <c r="S75" s="80">
        <f t="shared" si="16"/>
        <v>0</v>
      </c>
      <c r="T75" s="127">
        <v>0</v>
      </c>
      <c r="U75" s="80"/>
      <c r="V75" s="80"/>
      <c r="W75" s="80"/>
      <c r="X75" s="79">
        <f t="shared" si="17"/>
        <v>0</v>
      </c>
      <c r="Y75" s="108"/>
      <c r="Z75" s="80"/>
      <c r="AA75" s="80"/>
      <c r="AB75" s="80"/>
      <c r="AC75" s="79">
        <f t="shared" si="18"/>
        <v>0</v>
      </c>
      <c r="AD75" s="124"/>
      <c r="AE75" s="126">
        <f t="shared" si="19"/>
        <v>1</v>
      </c>
    </row>
    <row r="76" spans="1:31" x14ac:dyDescent="0.2">
      <c r="A76" s="94">
        <v>65</v>
      </c>
      <c r="B76" s="95" t="s">
        <v>172</v>
      </c>
      <c r="C76" s="96">
        <v>2006</v>
      </c>
      <c r="D76" s="96" t="s">
        <v>141</v>
      </c>
      <c r="E76" s="95" t="s">
        <v>25</v>
      </c>
      <c r="F76" s="96">
        <v>454</v>
      </c>
      <c r="G76" s="94">
        <v>608</v>
      </c>
      <c r="H76" s="94">
        <v>0</v>
      </c>
      <c r="I76" s="94">
        <f t="shared" si="14"/>
        <v>1062</v>
      </c>
      <c r="J76" s="125">
        <v>1</v>
      </c>
      <c r="K76" s="79">
        <v>0</v>
      </c>
      <c r="L76" s="79">
        <v>0</v>
      </c>
      <c r="M76" s="79">
        <v>0</v>
      </c>
      <c r="N76" s="79">
        <f t="shared" si="15"/>
        <v>0</v>
      </c>
      <c r="O76" s="126"/>
      <c r="P76" s="80">
        <v>0</v>
      </c>
      <c r="Q76" s="80">
        <v>0</v>
      </c>
      <c r="R76" s="80">
        <v>0</v>
      </c>
      <c r="S76" s="80">
        <f t="shared" si="16"/>
        <v>0</v>
      </c>
      <c r="T76" s="127">
        <v>0</v>
      </c>
      <c r="U76" s="88"/>
      <c r="V76" s="79"/>
      <c r="W76" s="79"/>
      <c r="X76" s="79">
        <f t="shared" si="17"/>
        <v>0</v>
      </c>
      <c r="Y76" s="108"/>
      <c r="Z76" s="88"/>
      <c r="AA76" s="79"/>
      <c r="AB76" s="88"/>
      <c r="AC76" s="79">
        <f t="shared" si="18"/>
        <v>0</v>
      </c>
      <c r="AD76" s="89"/>
      <c r="AE76" s="126">
        <f t="shared" si="19"/>
        <v>1</v>
      </c>
    </row>
    <row r="77" spans="1:31" x14ac:dyDescent="0.2">
      <c r="A77" s="94">
        <v>65</v>
      </c>
      <c r="B77" s="95" t="s">
        <v>192</v>
      </c>
      <c r="C77" s="96">
        <v>2006</v>
      </c>
      <c r="D77" s="96" t="s">
        <v>141</v>
      </c>
      <c r="E77" s="95" t="s">
        <v>69</v>
      </c>
      <c r="F77" s="96">
        <v>319</v>
      </c>
      <c r="G77" s="94">
        <v>430</v>
      </c>
      <c r="H77" s="94">
        <v>0</v>
      </c>
      <c r="I77" s="94">
        <f t="shared" si="14"/>
        <v>749</v>
      </c>
      <c r="J77" s="125">
        <v>1</v>
      </c>
      <c r="K77" s="79">
        <v>0</v>
      </c>
      <c r="L77" s="79">
        <v>0</v>
      </c>
      <c r="M77" s="79">
        <v>0</v>
      </c>
      <c r="N77" s="79">
        <f t="shared" si="15"/>
        <v>0</v>
      </c>
      <c r="O77" s="126"/>
      <c r="P77" s="80">
        <v>0</v>
      </c>
      <c r="Q77" s="80">
        <v>0</v>
      </c>
      <c r="R77" s="80">
        <v>0</v>
      </c>
      <c r="S77" s="80">
        <f t="shared" si="16"/>
        <v>0</v>
      </c>
      <c r="T77" s="127">
        <v>0</v>
      </c>
      <c r="U77" s="80"/>
      <c r="V77" s="80"/>
      <c r="W77" s="80"/>
      <c r="X77" s="79">
        <f t="shared" si="17"/>
        <v>0</v>
      </c>
      <c r="Y77" s="108"/>
      <c r="Z77" s="80"/>
      <c r="AA77" s="80"/>
      <c r="AB77" s="80"/>
      <c r="AC77" s="79">
        <f t="shared" si="18"/>
        <v>0</v>
      </c>
      <c r="AD77" s="124"/>
      <c r="AE77" s="126">
        <f t="shared" si="19"/>
        <v>1</v>
      </c>
    </row>
    <row r="78" spans="1:31" x14ac:dyDescent="0.2">
      <c r="A78" s="94">
        <v>65</v>
      </c>
      <c r="B78" s="95" t="s">
        <v>202</v>
      </c>
      <c r="C78" s="96">
        <v>2006</v>
      </c>
      <c r="D78" s="96" t="s">
        <v>141</v>
      </c>
      <c r="E78" s="95" t="s">
        <v>19</v>
      </c>
      <c r="F78" s="96">
        <v>0</v>
      </c>
      <c r="G78" s="94">
        <v>393</v>
      </c>
      <c r="H78" s="94">
        <v>0</v>
      </c>
      <c r="I78" s="94">
        <f t="shared" si="14"/>
        <v>393</v>
      </c>
      <c r="J78" s="125">
        <v>1</v>
      </c>
      <c r="K78" s="79">
        <v>0</v>
      </c>
      <c r="L78" s="79">
        <v>0</v>
      </c>
      <c r="M78" s="79">
        <v>0</v>
      </c>
      <c r="N78" s="79">
        <f t="shared" si="15"/>
        <v>0</v>
      </c>
      <c r="O78" s="126"/>
      <c r="P78" s="80">
        <v>0</v>
      </c>
      <c r="Q78" s="80">
        <v>0</v>
      </c>
      <c r="R78" s="80">
        <v>0</v>
      </c>
      <c r="S78" s="80">
        <f t="shared" si="16"/>
        <v>0</v>
      </c>
      <c r="T78" s="127">
        <v>0</v>
      </c>
      <c r="U78" s="80"/>
      <c r="V78" s="80"/>
      <c r="W78" s="80"/>
      <c r="X78" s="79">
        <f t="shared" si="17"/>
        <v>0</v>
      </c>
      <c r="Y78" s="108"/>
      <c r="Z78" s="80"/>
      <c r="AA78" s="80"/>
      <c r="AB78" s="80"/>
      <c r="AC78" s="79">
        <f t="shared" si="18"/>
        <v>0</v>
      </c>
      <c r="AD78" s="124"/>
      <c r="AE78" s="126">
        <f t="shared" si="19"/>
        <v>1</v>
      </c>
    </row>
    <row r="79" spans="1:31" x14ac:dyDescent="0.2">
      <c r="A79" s="94">
        <v>65</v>
      </c>
      <c r="B79" s="129" t="s">
        <v>201</v>
      </c>
      <c r="C79" s="96">
        <v>2006</v>
      </c>
      <c r="D79" s="96" t="s">
        <v>141</v>
      </c>
      <c r="E79" s="130" t="s">
        <v>136</v>
      </c>
      <c r="F79" s="96">
        <v>0</v>
      </c>
      <c r="G79" s="96">
        <v>402</v>
      </c>
      <c r="H79" s="94">
        <v>0</v>
      </c>
      <c r="I79" s="94">
        <f t="shared" si="14"/>
        <v>402</v>
      </c>
      <c r="J79" s="125">
        <v>1</v>
      </c>
      <c r="K79" s="79">
        <v>0</v>
      </c>
      <c r="L79" s="79">
        <v>0</v>
      </c>
      <c r="M79" s="79">
        <v>0</v>
      </c>
      <c r="N79" s="79">
        <f t="shared" si="15"/>
        <v>0</v>
      </c>
      <c r="O79" s="126"/>
      <c r="P79" s="80">
        <v>0</v>
      </c>
      <c r="Q79" s="80">
        <v>0</v>
      </c>
      <c r="R79" s="80">
        <v>0</v>
      </c>
      <c r="S79" s="80">
        <f t="shared" si="16"/>
        <v>0</v>
      </c>
      <c r="T79" s="127">
        <v>0</v>
      </c>
      <c r="U79" s="80"/>
      <c r="V79" s="80"/>
      <c r="W79" s="80"/>
      <c r="X79" s="79">
        <f t="shared" si="17"/>
        <v>0</v>
      </c>
      <c r="Y79" s="108"/>
      <c r="Z79" s="80"/>
      <c r="AA79" s="80"/>
      <c r="AB79" s="80"/>
      <c r="AC79" s="79">
        <f t="shared" si="18"/>
        <v>0</v>
      </c>
      <c r="AD79" s="124"/>
      <c r="AE79" s="126">
        <f t="shared" si="19"/>
        <v>1</v>
      </c>
    </row>
    <row r="80" spans="1:31" x14ac:dyDescent="0.2">
      <c r="A80" s="94">
        <v>65</v>
      </c>
      <c r="B80" s="129" t="s">
        <v>195</v>
      </c>
      <c r="C80" s="96">
        <v>2006</v>
      </c>
      <c r="D80" s="96" t="s">
        <v>141</v>
      </c>
      <c r="E80" s="130" t="s">
        <v>136</v>
      </c>
      <c r="F80" s="96">
        <v>0</v>
      </c>
      <c r="G80" s="96">
        <v>411</v>
      </c>
      <c r="H80" s="94">
        <v>237</v>
      </c>
      <c r="I80" s="94">
        <f t="shared" si="14"/>
        <v>648</v>
      </c>
      <c r="J80" s="125">
        <v>1</v>
      </c>
      <c r="K80" s="79">
        <v>0</v>
      </c>
      <c r="L80" s="79">
        <v>0</v>
      </c>
      <c r="M80" s="79">
        <v>0</v>
      </c>
      <c r="N80" s="79">
        <f t="shared" si="15"/>
        <v>0</v>
      </c>
      <c r="O80" s="126"/>
      <c r="P80" s="80">
        <v>0</v>
      </c>
      <c r="Q80" s="80">
        <v>0</v>
      </c>
      <c r="R80" s="80">
        <v>0</v>
      </c>
      <c r="S80" s="80">
        <f t="shared" si="16"/>
        <v>0</v>
      </c>
      <c r="T80" s="127">
        <v>0</v>
      </c>
      <c r="U80" s="80"/>
      <c r="V80" s="80"/>
      <c r="W80" s="80"/>
      <c r="X80" s="79">
        <f t="shared" si="17"/>
        <v>0</v>
      </c>
      <c r="Y80" s="108"/>
      <c r="Z80" s="80"/>
      <c r="AA80" s="80"/>
      <c r="AB80" s="80"/>
      <c r="AC80" s="79">
        <f t="shared" si="18"/>
        <v>0</v>
      </c>
      <c r="AD80" s="124"/>
      <c r="AE80" s="126">
        <f t="shared" si="19"/>
        <v>1</v>
      </c>
    </row>
    <row r="81" spans="1:31" x14ac:dyDescent="0.2">
      <c r="A81" s="94">
        <v>65</v>
      </c>
      <c r="B81" s="129" t="s">
        <v>203</v>
      </c>
      <c r="C81" s="96">
        <v>2006</v>
      </c>
      <c r="D81" s="96" t="s">
        <v>141</v>
      </c>
      <c r="E81" s="130" t="s">
        <v>136</v>
      </c>
      <c r="F81" s="96">
        <v>0</v>
      </c>
      <c r="G81" s="96">
        <v>367</v>
      </c>
      <c r="H81" s="94"/>
      <c r="I81" s="94">
        <f t="shared" si="14"/>
        <v>367</v>
      </c>
      <c r="J81" s="125">
        <v>1</v>
      </c>
      <c r="K81" s="79">
        <v>0</v>
      </c>
      <c r="L81" s="79">
        <v>0</v>
      </c>
      <c r="M81" s="79">
        <v>0</v>
      </c>
      <c r="N81" s="79">
        <f t="shared" si="15"/>
        <v>0</v>
      </c>
      <c r="O81" s="126"/>
      <c r="P81" s="80">
        <v>0</v>
      </c>
      <c r="Q81" s="80">
        <v>0</v>
      </c>
      <c r="R81" s="80">
        <v>0</v>
      </c>
      <c r="S81" s="80">
        <f t="shared" si="16"/>
        <v>0</v>
      </c>
      <c r="T81" s="127">
        <v>0</v>
      </c>
      <c r="U81" s="80"/>
      <c r="V81" s="80"/>
      <c r="W81" s="80"/>
      <c r="X81" s="79">
        <f t="shared" si="17"/>
        <v>0</v>
      </c>
      <c r="Y81" s="108"/>
      <c r="Z81" s="80"/>
      <c r="AA81" s="80"/>
      <c r="AB81" s="80"/>
      <c r="AC81" s="79">
        <f t="shared" si="18"/>
        <v>0</v>
      </c>
      <c r="AD81" s="124"/>
      <c r="AE81" s="126">
        <f t="shared" si="19"/>
        <v>1</v>
      </c>
    </row>
    <row r="82" spans="1:31" x14ac:dyDescent="0.2">
      <c r="A82" s="94">
        <v>65</v>
      </c>
      <c r="B82" s="95" t="s">
        <v>180</v>
      </c>
      <c r="C82" s="96">
        <v>2006</v>
      </c>
      <c r="D82" s="96" t="s">
        <v>141</v>
      </c>
      <c r="E82" s="95" t="s">
        <v>43</v>
      </c>
      <c r="F82" s="96">
        <v>439</v>
      </c>
      <c r="G82" s="94">
        <v>428</v>
      </c>
      <c r="H82" s="94">
        <v>144</v>
      </c>
      <c r="I82" s="94">
        <f t="shared" si="14"/>
        <v>1011</v>
      </c>
      <c r="J82" s="125">
        <v>1</v>
      </c>
      <c r="K82" s="79">
        <v>0</v>
      </c>
      <c r="L82" s="79">
        <v>0</v>
      </c>
      <c r="M82" s="79">
        <v>0</v>
      </c>
      <c r="N82" s="79">
        <f t="shared" si="15"/>
        <v>0</v>
      </c>
      <c r="O82" s="126"/>
      <c r="P82" s="87">
        <v>0</v>
      </c>
      <c r="Q82" s="80">
        <v>0</v>
      </c>
      <c r="R82" s="80">
        <v>0</v>
      </c>
      <c r="S82" s="80">
        <f t="shared" si="16"/>
        <v>0</v>
      </c>
      <c r="T82" s="127">
        <v>0</v>
      </c>
      <c r="U82" s="80"/>
      <c r="V82" s="80"/>
      <c r="W82" s="80"/>
      <c r="X82" s="79">
        <f t="shared" si="17"/>
        <v>0</v>
      </c>
      <c r="Y82" s="108"/>
      <c r="Z82" s="80"/>
      <c r="AA82" s="80"/>
      <c r="AB82" s="80"/>
      <c r="AC82" s="79">
        <f t="shared" si="18"/>
        <v>0</v>
      </c>
      <c r="AD82" s="124"/>
      <c r="AE82" s="126">
        <f t="shared" si="19"/>
        <v>1</v>
      </c>
    </row>
    <row r="83" spans="1:31" x14ac:dyDescent="0.2">
      <c r="A83" s="94">
        <v>65</v>
      </c>
      <c r="B83" s="95" t="s">
        <v>183</v>
      </c>
      <c r="C83" s="96">
        <v>2006</v>
      </c>
      <c r="D83" s="96" t="s">
        <v>141</v>
      </c>
      <c r="E83" s="95" t="s">
        <v>38</v>
      </c>
      <c r="F83" s="96">
        <v>354</v>
      </c>
      <c r="G83" s="94">
        <v>425</v>
      </c>
      <c r="H83" s="94">
        <v>197</v>
      </c>
      <c r="I83" s="94">
        <f t="shared" si="14"/>
        <v>976</v>
      </c>
      <c r="J83" s="125">
        <v>1</v>
      </c>
      <c r="K83" s="79">
        <v>0</v>
      </c>
      <c r="L83" s="79">
        <v>0</v>
      </c>
      <c r="M83" s="79">
        <v>0</v>
      </c>
      <c r="N83" s="79">
        <f t="shared" si="15"/>
        <v>0</v>
      </c>
      <c r="O83" s="126"/>
      <c r="P83" s="87">
        <v>0</v>
      </c>
      <c r="Q83" s="80">
        <v>0</v>
      </c>
      <c r="R83" s="80">
        <v>0</v>
      </c>
      <c r="S83" s="80">
        <f t="shared" si="16"/>
        <v>0</v>
      </c>
      <c r="T83" s="127">
        <v>0</v>
      </c>
      <c r="U83" s="80"/>
      <c r="V83" s="80"/>
      <c r="W83" s="80"/>
      <c r="X83" s="79">
        <f t="shared" si="17"/>
        <v>0</v>
      </c>
      <c r="Y83" s="108"/>
      <c r="Z83" s="80"/>
      <c r="AA83" s="80"/>
      <c r="AB83" s="80"/>
      <c r="AC83" s="79">
        <f t="shared" si="18"/>
        <v>0</v>
      </c>
      <c r="AD83" s="124"/>
      <c r="AE83" s="126">
        <f t="shared" si="19"/>
        <v>1</v>
      </c>
    </row>
    <row r="84" spans="1:31" x14ac:dyDescent="0.2">
      <c r="A84" s="94">
        <v>65</v>
      </c>
      <c r="B84" s="95" t="s">
        <v>194</v>
      </c>
      <c r="C84" s="96">
        <v>2007</v>
      </c>
      <c r="D84" s="96" t="s">
        <v>141</v>
      </c>
      <c r="E84" s="95" t="s">
        <v>25</v>
      </c>
      <c r="F84" s="96">
        <v>283</v>
      </c>
      <c r="G84" s="96">
        <v>383</v>
      </c>
      <c r="H84" s="94"/>
      <c r="I84" s="94">
        <f t="shared" si="14"/>
        <v>666</v>
      </c>
      <c r="J84" s="125">
        <v>1</v>
      </c>
      <c r="K84" s="79">
        <v>0</v>
      </c>
      <c r="L84" s="79">
        <v>0</v>
      </c>
      <c r="M84" s="79">
        <v>0</v>
      </c>
      <c r="N84" s="79">
        <f t="shared" si="15"/>
        <v>0</v>
      </c>
      <c r="O84" s="126"/>
      <c r="P84" s="87">
        <v>0</v>
      </c>
      <c r="Q84" s="80">
        <v>0</v>
      </c>
      <c r="R84" s="80">
        <v>0</v>
      </c>
      <c r="S84" s="80">
        <f t="shared" si="16"/>
        <v>0</v>
      </c>
      <c r="T84" s="127">
        <v>0</v>
      </c>
      <c r="U84" s="80"/>
      <c r="V84" s="80"/>
      <c r="W84" s="80"/>
      <c r="X84" s="79">
        <f t="shared" si="17"/>
        <v>0</v>
      </c>
      <c r="Y84" s="108"/>
      <c r="Z84" s="80"/>
      <c r="AA84" s="80"/>
      <c r="AB84" s="80"/>
      <c r="AC84" s="79">
        <f t="shared" si="18"/>
        <v>0</v>
      </c>
      <c r="AD84" s="124"/>
      <c r="AE84" s="126">
        <f t="shared" si="19"/>
        <v>1</v>
      </c>
    </row>
    <row r="85" spans="1:31" x14ac:dyDescent="0.2">
      <c r="A85" s="94">
        <v>65</v>
      </c>
      <c r="B85" s="129" t="s">
        <v>204</v>
      </c>
      <c r="C85" s="96">
        <v>2007</v>
      </c>
      <c r="D85" s="96" t="s">
        <v>141</v>
      </c>
      <c r="E85" s="130" t="s">
        <v>136</v>
      </c>
      <c r="F85" s="96">
        <v>0</v>
      </c>
      <c r="G85" s="96">
        <v>0</v>
      </c>
      <c r="H85" s="94">
        <v>244</v>
      </c>
      <c r="I85" s="94">
        <f t="shared" si="14"/>
        <v>244</v>
      </c>
      <c r="J85" s="125">
        <v>1</v>
      </c>
      <c r="K85" s="79">
        <v>0</v>
      </c>
      <c r="L85" s="79">
        <v>0</v>
      </c>
      <c r="M85" s="79">
        <v>0</v>
      </c>
      <c r="N85" s="79">
        <f t="shared" si="15"/>
        <v>0</v>
      </c>
      <c r="O85" s="126"/>
      <c r="P85" s="87">
        <v>0</v>
      </c>
      <c r="Q85" s="80">
        <v>0</v>
      </c>
      <c r="R85" s="80">
        <v>0</v>
      </c>
      <c r="S85" s="80">
        <f t="shared" si="16"/>
        <v>0</v>
      </c>
      <c r="T85" s="127">
        <v>0</v>
      </c>
      <c r="U85" s="80"/>
      <c r="V85" s="80"/>
      <c r="W85" s="80"/>
      <c r="X85" s="79">
        <f t="shared" si="17"/>
        <v>0</v>
      </c>
      <c r="Y85" s="108"/>
      <c r="Z85" s="80"/>
      <c r="AA85" s="80"/>
      <c r="AB85" s="80"/>
      <c r="AC85" s="79">
        <f t="shared" si="18"/>
        <v>0</v>
      </c>
      <c r="AD85" s="124"/>
      <c r="AE85" s="126">
        <f t="shared" si="19"/>
        <v>1</v>
      </c>
    </row>
    <row r="86" spans="1:31" x14ac:dyDescent="0.2">
      <c r="A86" s="94">
        <v>65</v>
      </c>
      <c r="B86" s="95" t="s">
        <v>191</v>
      </c>
      <c r="C86" s="96">
        <v>2007</v>
      </c>
      <c r="D86" s="96" t="s">
        <v>141</v>
      </c>
      <c r="E86" s="95" t="s">
        <v>69</v>
      </c>
      <c r="F86" s="96">
        <v>328</v>
      </c>
      <c r="G86" s="94">
        <v>432</v>
      </c>
      <c r="H86" s="94">
        <v>0</v>
      </c>
      <c r="I86" s="94">
        <f t="shared" si="14"/>
        <v>760</v>
      </c>
      <c r="J86" s="125">
        <v>1</v>
      </c>
      <c r="K86" s="79">
        <v>0</v>
      </c>
      <c r="L86" s="79">
        <v>0</v>
      </c>
      <c r="M86" s="79">
        <v>0</v>
      </c>
      <c r="N86" s="79">
        <f t="shared" si="15"/>
        <v>0</v>
      </c>
      <c r="O86" s="126"/>
      <c r="P86" s="87">
        <v>0</v>
      </c>
      <c r="Q86" s="80">
        <v>0</v>
      </c>
      <c r="R86" s="80">
        <v>0</v>
      </c>
      <c r="S86" s="80">
        <f t="shared" si="16"/>
        <v>0</v>
      </c>
      <c r="T86" s="127">
        <v>0</v>
      </c>
      <c r="U86" s="80"/>
      <c r="V86" s="80"/>
      <c r="W86" s="80"/>
      <c r="X86" s="79">
        <f t="shared" si="17"/>
        <v>0</v>
      </c>
      <c r="Y86" s="108"/>
      <c r="Z86" s="80"/>
      <c r="AA86" s="80"/>
      <c r="AB86" s="80"/>
      <c r="AC86" s="79">
        <f t="shared" si="18"/>
        <v>0</v>
      </c>
      <c r="AD86" s="124"/>
      <c r="AE86" s="126">
        <f t="shared" si="19"/>
        <v>1</v>
      </c>
    </row>
    <row r="87" spans="1:31" x14ac:dyDescent="0.2">
      <c r="A87" s="94">
        <v>65</v>
      </c>
      <c r="B87" s="95" t="s">
        <v>197</v>
      </c>
      <c r="C87" s="96">
        <v>2007</v>
      </c>
      <c r="D87" s="96" t="s">
        <v>141</v>
      </c>
      <c r="E87" s="95" t="s">
        <v>69</v>
      </c>
      <c r="F87" s="96">
        <v>239</v>
      </c>
      <c r="G87" s="96">
        <v>379</v>
      </c>
      <c r="H87" s="94">
        <v>0</v>
      </c>
      <c r="I87" s="94">
        <f t="shared" si="14"/>
        <v>618</v>
      </c>
      <c r="J87" s="125">
        <v>1</v>
      </c>
      <c r="K87" s="79">
        <v>0</v>
      </c>
      <c r="L87" s="79">
        <v>0</v>
      </c>
      <c r="M87" s="79">
        <v>0</v>
      </c>
      <c r="N87" s="79">
        <f t="shared" si="15"/>
        <v>0</v>
      </c>
      <c r="O87" s="126"/>
      <c r="P87" s="80">
        <v>0</v>
      </c>
      <c r="Q87" s="80">
        <v>0</v>
      </c>
      <c r="R87" s="80">
        <v>0</v>
      </c>
      <c r="S87" s="80">
        <f t="shared" si="16"/>
        <v>0</v>
      </c>
      <c r="T87" s="127">
        <v>0</v>
      </c>
      <c r="U87" s="80"/>
      <c r="V87" s="80"/>
      <c r="W87" s="80"/>
      <c r="X87" s="79">
        <f t="shared" si="17"/>
        <v>0</v>
      </c>
      <c r="Y87" s="108"/>
      <c r="Z87" s="80"/>
      <c r="AA87" s="80"/>
      <c r="AB87" s="80"/>
      <c r="AC87" s="79">
        <f t="shared" si="18"/>
        <v>0</v>
      </c>
      <c r="AD87" s="124"/>
      <c r="AE87" s="126">
        <f t="shared" si="19"/>
        <v>1</v>
      </c>
    </row>
    <row r="88" spans="1:31" x14ac:dyDescent="0.2">
      <c r="A88" s="94">
        <v>65</v>
      </c>
      <c r="B88" s="95" t="s">
        <v>186</v>
      </c>
      <c r="C88" s="96">
        <v>2006</v>
      </c>
      <c r="D88" s="96" t="s">
        <v>141</v>
      </c>
      <c r="E88" s="95" t="s">
        <v>76</v>
      </c>
      <c r="F88" s="96">
        <v>430</v>
      </c>
      <c r="G88" s="96">
        <v>465</v>
      </c>
      <c r="H88" s="94">
        <v>0</v>
      </c>
      <c r="I88" s="94">
        <f t="shared" si="14"/>
        <v>895</v>
      </c>
      <c r="J88" s="125">
        <v>1</v>
      </c>
      <c r="K88" s="79">
        <v>0</v>
      </c>
      <c r="L88" s="79">
        <v>0</v>
      </c>
      <c r="M88" s="79">
        <v>0</v>
      </c>
      <c r="N88" s="79">
        <f t="shared" si="15"/>
        <v>0</v>
      </c>
      <c r="O88" s="126"/>
      <c r="P88" s="80">
        <v>0</v>
      </c>
      <c r="Q88" s="80">
        <v>0</v>
      </c>
      <c r="R88" s="80">
        <v>0</v>
      </c>
      <c r="S88" s="80">
        <f t="shared" si="16"/>
        <v>0</v>
      </c>
      <c r="T88" s="127">
        <v>0</v>
      </c>
      <c r="U88" s="88"/>
      <c r="V88" s="79"/>
      <c r="W88" s="79"/>
      <c r="X88" s="79">
        <f t="shared" si="17"/>
        <v>0</v>
      </c>
      <c r="Y88" s="108"/>
      <c r="Z88" s="80"/>
      <c r="AA88" s="80"/>
      <c r="AB88" s="80"/>
      <c r="AC88" s="79">
        <f t="shared" si="18"/>
        <v>0</v>
      </c>
      <c r="AD88" s="124"/>
      <c r="AE88" s="126">
        <f t="shared" si="19"/>
        <v>1</v>
      </c>
    </row>
    <row r="89" spans="1:31" x14ac:dyDescent="0.2">
      <c r="A89" s="94">
        <v>65</v>
      </c>
      <c r="B89" s="129" t="s">
        <v>319</v>
      </c>
      <c r="C89" s="94">
        <v>2006</v>
      </c>
      <c r="D89" s="94" t="s">
        <v>141</v>
      </c>
      <c r="E89" s="102" t="s">
        <v>110</v>
      </c>
      <c r="F89" s="94">
        <v>0</v>
      </c>
      <c r="G89" s="94">
        <v>0</v>
      </c>
      <c r="H89" s="94">
        <v>0</v>
      </c>
      <c r="I89" s="94">
        <f t="shared" si="14"/>
        <v>0</v>
      </c>
      <c r="J89" s="125">
        <v>0</v>
      </c>
      <c r="K89" s="79">
        <v>0</v>
      </c>
      <c r="L89" s="79">
        <v>519</v>
      </c>
      <c r="M89" s="79">
        <v>0</v>
      </c>
      <c r="N89" s="79">
        <f t="shared" si="15"/>
        <v>519</v>
      </c>
      <c r="O89" s="126">
        <v>1</v>
      </c>
      <c r="P89" s="80">
        <v>0</v>
      </c>
      <c r="Q89" s="80">
        <v>0</v>
      </c>
      <c r="R89" s="80">
        <v>0</v>
      </c>
      <c r="S89" s="80">
        <f t="shared" si="16"/>
        <v>0</v>
      </c>
      <c r="T89" s="127">
        <v>0</v>
      </c>
      <c r="U89" s="80"/>
      <c r="V89" s="80"/>
      <c r="W89" s="80"/>
      <c r="X89" s="79">
        <f t="shared" si="17"/>
        <v>0</v>
      </c>
      <c r="Y89" s="108"/>
      <c r="Z89" s="88"/>
      <c r="AA89" s="88"/>
      <c r="AB89" s="88"/>
      <c r="AC89" s="79">
        <f t="shared" si="18"/>
        <v>0</v>
      </c>
      <c r="AD89" s="89"/>
      <c r="AE89" s="126">
        <f t="shared" si="19"/>
        <v>1</v>
      </c>
    </row>
    <row r="90" spans="1:31" x14ac:dyDescent="0.2">
      <c r="A90" s="94">
        <v>65</v>
      </c>
      <c r="B90" s="129" t="s">
        <v>322</v>
      </c>
      <c r="C90" s="94">
        <v>2006</v>
      </c>
      <c r="D90" s="94" t="s">
        <v>141</v>
      </c>
      <c r="E90" s="102" t="s">
        <v>55</v>
      </c>
      <c r="F90" s="94">
        <v>0</v>
      </c>
      <c r="G90" s="94">
        <v>0</v>
      </c>
      <c r="H90" s="94">
        <v>0</v>
      </c>
      <c r="I90" s="94">
        <v>0</v>
      </c>
      <c r="J90" s="125">
        <v>0</v>
      </c>
      <c r="K90" s="79">
        <v>380</v>
      </c>
      <c r="L90" s="79">
        <v>0</v>
      </c>
      <c r="M90" s="79">
        <v>292</v>
      </c>
      <c r="N90" s="79">
        <f t="shared" si="15"/>
        <v>672</v>
      </c>
      <c r="O90" s="126">
        <v>1</v>
      </c>
      <c r="P90" s="80">
        <v>0</v>
      </c>
      <c r="Q90" s="80">
        <v>0</v>
      </c>
      <c r="R90" s="80">
        <v>0</v>
      </c>
      <c r="S90" s="80">
        <f t="shared" si="16"/>
        <v>0</v>
      </c>
      <c r="T90" s="127">
        <v>0</v>
      </c>
      <c r="U90" s="80"/>
      <c r="V90" s="80"/>
      <c r="W90" s="80"/>
      <c r="X90" s="79">
        <f t="shared" si="17"/>
        <v>0</v>
      </c>
      <c r="Y90" s="108"/>
      <c r="Z90" s="88"/>
      <c r="AA90" s="88"/>
      <c r="AB90" s="88"/>
      <c r="AC90" s="79">
        <f t="shared" si="18"/>
        <v>0</v>
      </c>
      <c r="AD90" s="89"/>
      <c r="AE90" s="126">
        <f t="shared" si="19"/>
        <v>1</v>
      </c>
    </row>
    <row r="91" spans="1:31" x14ac:dyDescent="0.2">
      <c r="A91" s="94">
        <v>65</v>
      </c>
      <c r="B91" s="129" t="s">
        <v>323</v>
      </c>
      <c r="C91" s="94">
        <v>2006</v>
      </c>
      <c r="D91" s="94" t="s">
        <v>141</v>
      </c>
      <c r="E91" s="102" t="s">
        <v>69</v>
      </c>
      <c r="F91" s="94">
        <v>0</v>
      </c>
      <c r="G91" s="94">
        <v>0</v>
      </c>
      <c r="H91" s="94">
        <v>0</v>
      </c>
      <c r="I91" s="94">
        <v>0</v>
      </c>
      <c r="J91" s="125">
        <v>0</v>
      </c>
      <c r="K91" s="79">
        <v>833</v>
      </c>
      <c r="L91" s="79">
        <v>0</v>
      </c>
      <c r="M91" s="79">
        <v>0</v>
      </c>
      <c r="N91" s="79">
        <f t="shared" si="15"/>
        <v>833</v>
      </c>
      <c r="O91" s="126">
        <v>1</v>
      </c>
      <c r="P91" s="80">
        <v>0</v>
      </c>
      <c r="Q91" s="80">
        <v>0</v>
      </c>
      <c r="R91" s="80">
        <v>0</v>
      </c>
      <c r="S91" s="80">
        <f t="shared" si="16"/>
        <v>0</v>
      </c>
      <c r="T91" s="127">
        <v>0</v>
      </c>
      <c r="U91" s="80"/>
      <c r="V91" s="80"/>
      <c r="W91" s="80"/>
      <c r="X91" s="79">
        <f t="shared" si="17"/>
        <v>0</v>
      </c>
      <c r="Y91" s="108"/>
      <c r="Z91" s="88"/>
      <c r="AA91" s="88"/>
      <c r="AB91" s="88"/>
      <c r="AC91" s="79">
        <f t="shared" si="18"/>
        <v>0</v>
      </c>
      <c r="AD91" s="89"/>
      <c r="AE91" s="126">
        <f t="shared" si="19"/>
        <v>1</v>
      </c>
    </row>
    <row r="92" spans="1:31" x14ac:dyDescent="0.2">
      <c r="A92" s="94">
        <v>65</v>
      </c>
      <c r="B92" s="129" t="s">
        <v>325</v>
      </c>
      <c r="C92" s="94">
        <v>2007</v>
      </c>
      <c r="D92" s="94" t="s">
        <v>141</v>
      </c>
      <c r="E92" s="102" t="s">
        <v>11</v>
      </c>
      <c r="F92" s="94">
        <v>0</v>
      </c>
      <c r="G92" s="94">
        <v>0</v>
      </c>
      <c r="H92" s="94">
        <v>0</v>
      </c>
      <c r="I92" s="94">
        <v>0</v>
      </c>
      <c r="J92" s="125">
        <v>0</v>
      </c>
      <c r="K92" s="79">
        <v>22</v>
      </c>
      <c r="L92" s="79">
        <v>0</v>
      </c>
      <c r="M92" s="79">
        <v>270</v>
      </c>
      <c r="N92" s="79">
        <f t="shared" si="15"/>
        <v>292</v>
      </c>
      <c r="O92" s="126">
        <v>1</v>
      </c>
      <c r="P92" s="80">
        <v>0</v>
      </c>
      <c r="Q92" s="80">
        <v>0</v>
      </c>
      <c r="R92" s="80">
        <v>0</v>
      </c>
      <c r="S92" s="80">
        <f t="shared" si="16"/>
        <v>0</v>
      </c>
      <c r="T92" s="127">
        <v>0</v>
      </c>
      <c r="U92" s="80"/>
      <c r="V92" s="80"/>
      <c r="W92" s="80"/>
      <c r="X92" s="79">
        <f t="shared" si="17"/>
        <v>0</v>
      </c>
      <c r="Y92" s="108"/>
      <c r="Z92" s="88"/>
      <c r="AA92" s="88"/>
      <c r="AB92" s="88"/>
      <c r="AC92" s="79">
        <f t="shared" si="18"/>
        <v>0</v>
      </c>
      <c r="AD92" s="89"/>
      <c r="AE92" s="126">
        <f t="shared" si="19"/>
        <v>1</v>
      </c>
    </row>
    <row r="93" spans="1:31" x14ac:dyDescent="0.2">
      <c r="A93" s="94">
        <v>65</v>
      </c>
      <c r="B93" s="129" t="s">
        <v>327</v>
      </c>
      <c r="C93" s="94">
        <v>2006</v>
      </c>
      <c r="D93" s="94" t="s">
        <v>141</v>
      </c>
      <c r="E93" s="102" t="s">
        <v>76</v>
      </c>
      <c r="F93" s="94">
        <v>0</v>
      </c>
      <c r="G93" s="94">
        <v>0</v>
      </c>
      <c r="H93" s="94">
        <v>0</v>
      </c>
      <c r="I93" s="94">
        <v>0</v>
      </c>
      <c r="J93" s="125">
        <v>0</v>
      </c>
      <c r="K93" s="79">
        <v>554</v>
      </c>
      <c r="L93" s="79">
        <v>0</v>
      </c>
      <c r="M93" s="79">
        <v>326</v>
      </c>
      <c r="N93" s="79">
        <f t="shared" si="15"/>
        <v>880</v>
      </c>
      <c r="O93" s="126">
        <v>1</v>
      </c>
      <c r="P93" s="80">
        <v>0</v>
      </c>
      <c r="Q93" s="80">
        <v>0</v>
      </c>
      <c r="R93" s="80">
        <v>0</v>
      </c>
      <c r="S93" s="80">
        <f t="shared" si="16"/>
        <v>0</v>
      </c>
      <c r="T93" s="127">
        <v>0</v>
      </c>
      <c r="U93" s="80"/>
      <c r="V93" s="80"/>
      <c r="W93" s="80"/>
      <c r="X93" s="79">
        <f t="shared" si="17"/>
        <v>0</v>
      </c>
      <c r="Y93" s="108"/>
      <c r="Z93" s="88"/>
      <c r="AA93" s="88"/>
      <c r="AB93" s="88"/>
      <c r="AC93" s="79">
        <f t="shared" si="18"/>
        <v>0</v>
      </c>
      <c r="AD93" s="89"/>
      <c r="AE93" s="126">
        <f t="shared" si="19"/>
        <v>1</v>
      </c>
    </row>
    <row r="94" spans="1:31" x14ac:dyDescent="0.2">
      <c r="A94" s="94">
        <v>65</v>
      </c>
      <c r="B94" s="80" t="s">
        <v>328</v>
      </c>
      <c r="C94" s="79">
        <v>2007</v>
      </c>
      <c r="D94" s="79" t="s">
        <v>141</v>
      </c>
      <c r="E94" s="83" t="s">
        <v>55</v>
      </c>
      <c r="F94" s="79">
        <v>0</v>
      </c>
      <c r="G94" s="79">
        <v>0</v>
      </c>
      <c r="H94" s="79">
        <v>0</v>
      </c>
      <c r="I94" s="79">
        <v>0</v>
      </c>
      <c r="J94" s="125">
        <v>0</v>
      </c>
      <c r="K94" s="79">
        <v>585</v>
      </c>
      <c r="L94" s="79">
        <v>649</v>
      </c>
      <c r="M94" s="79">
        <v>0</v>
      </c>
      <c r="N94" s="79">
        <f t="shared" si="15"/>
        <v>1234</v>
      </c>
      <c r="O94" s="126">
        <v>1</v>
      </c>
      <c r="P94" s="80">
        <v>0</v>
      </c>
      <c r="Q94" s="80">
        <v>0</v>
      </c>
      <c r="R94" s="80">
        <v>0</v>
      </c>
      <c r="S94" s="80">
        <f t="shared" si="16"/>
        <v>0</v>
      </c>
      <c r="T94" s="127">
        <v>0</v>
      </c>
      <c r="U94" s="80"/>
      <c r="V94" s="80"/>
      <c r="W94" s="80"/>
      <c r="X94" s="79">
        <f t="shared" si="17"/>
        <v>0</v>
      </c>
      <c r="Y94" s="108"/>
      <c r="Z94" s="88"/>
      <c r="AA94" s="88"/>
      <c r="AB94" s="88"/>
      <c r="AC94" s="79">
        <f t="shared" si="18"/>
        <v>0</v>
      </c>
      <c r="AD94" s="89"/>
      <c r="AE94" s="126">
        <f t="shared" si="19"/>
        <v>1</v>
      </c>
    </row>
  </sheetData>
  <sortState ref="A3:AE94">
    <sortCondition descending="1" ref="AE3:AE94"/>
  </sortState>
  <mergeCells count="6">
    <mergeCell ref="Z1:AD1"/>
    <mergeCell ref="C2:E2"/>
    <mergeCell ref="F1:J1"/>
    <mergeCell ref="K1:O1"/>
    <mergeCell ref="P1:T1"/>
    <mergeCell ref="U1:Y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zoomScaleNormal="100" workbookViewId="0">
      <selection activeCell="C27" sqref="C27"/>
    </sheetView>
  </sheetViews>
  <sheetFormatPr baseColWidth="10" defaultColWidth="9.140625" defaultRowHeight="15.75" customHeight="1" x14ac:dyDescent="0.2"/>
  <cols>
    <col min="1" max="1" width="2.7109375" style="78" bestFit="1" customWidth="1"/>
    <col min="2" max="2" width="20.140625" style="71" bestFit="1" customWidth="1"/>
    <col min="3" max="3" width="4.42578125" style="78" customWidth="1"/>
    <col min="4" max="4" width="4.85546875" style="78" customWidth="1"/>
    <col min="5" max="5" width="34.7109375" style="71" bestFit="1" customWidth="1"/>
    <col min="6" max="6" width="3.5703125" style="71" customWidth="1"/>
    <col min="7" max="8" width="3.5703125" style="71" bestFit="1" customWidth="1"/>
    <col min="9" max="9" width="4.7109375" style="71" bestFit="1" customWidth="1"/>
    <col min="10" max="10" width="4" style="151" bestFit="1" customWidth="1"/>
    <col min="11" max="12" width="3.42578125" style="71" customWidth="1"/>
    <col min="13" max="13" width="3.5703125" style="71" bestFit="1" customWidth="1"/>
    <col min="14" max="14" width="4.7109375" style="71" bestFit="1" customWidth="1"/>
    <col min="15" max="15" width="6.140625" style="150" customWidth="1"/>
    <col min="16" max="16" width="4.5703125" style="71" customWidth="1"/>
    <col min="17" max="17" width="4" style="71" customWidth="1"/>
    <col min="18" max="18" width="5.28515625" style="71" customWidth="1"/>
    <col min="19" max="19" width="4.7109375" style="71" bestFit="1" customWidth="1"/>
    <col min="20" max="20" width="5.7109375" style="117" customWidth="1"/>
    <col min="21" max="21" width="4.42578125" style="71" customWidth="1"/>
    <col min="22" max="22" width="4" style="71" customWidth="1"/>
    <col min="23" max="23" width="3.85546875" style="71" customWidth="1"/>
    <col min="24" max="24" width="4.7109375" style="71" bestFit="1" customWidth="1"/>
    <col min="25" max="25" width="4.7109375" style="78" customWidth="1"/>
    <col min="26" max="26" width="3.5703125" style="71" customWidth="1"/>
    <col min="27" max="27" width="3.42578125" style="71" customWidth="1"/>
    <col min="28" max="28" width="3.7109375" style="71" customWidth="1"/>
    <col min="29" max="29" width="4.5703125" style="71" customWidth="1"/>
    <col min="30" max="30" width="4.140625" style="78" customWidth="1"/>
    <col min="31" max="31" width="7" style="117" bestFit="1" customWidth="1"/>
    <col min="32" max="1022" width="11.5703125" style="71"/>
    <col min="1023" max="1025" width="8.7109375" style="71" customWidth="1"/>
    <col min="1026" max="16384" width="9.140625" style="71"/>
  </cols>
  <sheetData>
    <row r="1" spans="1:31" ht="15.75" customHeight="1" x14ac:dyDescent="0.2">
      <c r="A1" s="79"/>
      <c r="B1" s="115"/>
      <c r="C1" s="115"/>
      <c r="D1" s="115"/>
      <c r="E1" s="115"/>
      <c r="F1" s="158" t="s">
        <v>0</v>
      </c>
      <c r="G1" s="158"/>
      <c r="H1" s="158"/>
      <c r="I1" s="158"/>
      <c r="J1" s="158"/>
      <c r="K1" s="159" t="s">
        <v>1</v>
      </c>
      <c r="L1" s="159"/>
      <c r="M1" s="159"/>
      <c r="N1" s="159"/>
      <c r="O1" s="159"/>
      <c r="P1" s="160" t="s">
        <v>271</v>
      </c>
      <c r="Q1" s="160"/>
      <c r="R1" s="160"/>
      <c r="S1" s="160"/>
      <c r="T1" s="160"/>
      <c r="U1" s="161" t="s">
        <v>268</v>
      </c>
      <c r="V1" s="161"/>
      <c r="W1" s="161"/>
      <c r="X1" s="161"/>
      <c r="Y1" s="161"/>
      <c r="Z1" s="162" t="s">
        <v>269</v>
      </c>
      <c r="AA1" s="162"/>
      <c r="AB1" s="162"/>
      <c r="AC1" s="162"/>
      <c r="AD1" s="162"/>
      <c r="AE1" s="82"/>
    </row>
    <row r="2" spans="1:31" ht="15.75" customHeight="1" x14ac:dyDescent="0.2">
      <c r="A2" s="79"/>
      <c r="B2" s="164" t="s">
        <v>2</v>
      </c>
      <c r="C2" s="164"/>
      <c r="D2" s="164"/>
      <c r="E2" s="164"/>
      <c r="F2" s="84" t="s">
        <v>3</v>
      </c>
      <c r="G2" s="82" t="s">
        <v>4</v>
      </c>
      <c r="H2" s="82" t="s">
        <v>5</v>
      </c>
      <c r="I2" s="82" t="s">
        <v>6</v>
      </c>
      <c r="J2" s="82" t="s">
        <v>7</v>
      </c>
      <c r="K2" s="84" t="s">
        <v>3</v>
      </c>
      <c r="L2" s="82" t="s">
        <v>4</v>
      </c>
      <c r="M2" s="82" t="s">
        <v>5</v>
      </c>
      <c r="N2" s="82" t="s">
        <v>6</v>
      </c>
      <c r="O2" s="82" t="s">
        <v>8</v>
      </c>
      <c r="P2" s="84" t="s">
        <v>3</v>
      </c>
      <c r="Q2" s="82" t="s">
        <v>5</v>
      </c>
      <c r="R2" s="82" t="s">
        <v>4</v>
      </c>
      <c r="S2" s="82" t="s">
        <v>6</v>
      </c>
      <c r="T2" s="82" t="s">
        <v>8</v>
      </c>
      <c r="U2" s="84" t="s">
        <v>3</v>
      </c>
      <c r="V2" s="82" t="s">
        <v>4</v>
      </c>
      <c r="W2" s="82" t="s">
        <v>5</v>
      </c>
      <c r="X2" s="82" t="s">
        <v>6</v>
      </c>
      <c r="Y2" s="82" t="s">
        <v>8</v>
      </c>
      <c r="Z2" s="79" t="s">
        <v>3</v>
      </c>
      <c r="AA2" s="79" t="s">
        <v>4</v>
      </c>
      <c r="AB2" s="79" t="s">
        <v>5</v>
      </c>
      <c r="AC2" s="79" t="s">
        <v>6</v>
      </c>
      <c r="AD2" s="82" t="s">
        <v>8</v>
      </c>
      <c r="AE2" s="82" t="s">
        <v>267</v>
      </c>
    </row>
    <row r="3" spans="1:31" ht="15.75" customHeight="1" x14ac:dyDescent="0.2">
      <c r="A3" s="154">
        <v>1</v>
      </c>
      <c r="B3" s="174" t="s">
        <v>205</v>
      </c>
      <c r="C3" s="152">
        <v>2006</v>
      </c>
      <c r="D3" s="152" t="s">
        <v>206</v>
      </c>
      <c r="E3" s="152" t="s">
        <v>27</v>
      </c>
      <c r="F3" s="95">
        <v>363</v>
      </c>
      <c r="G3" s="129">
        <v>547</v>
      </c>
      <c r="H3" s="129">
        <v>539</v>
      </c>
      <c r="I3" s="129">
        <f t="shared" ref="I3:I44" si="0">SUM(F3:H3)</f>
        <v>1449</v>
      </c>
      <c r="J3" s="128">
        <v>100</v>
      </c>
      <c r="K3" s="87">
        <v>574</v>
      </c>
      <c r="L3" s="87">
        <v>691</v>
      </c>
      <c r="M3" s="80">
        <v>561</v>
      </c>
      <c r="N3" s="80">
        <f t="shared" ref="N3:N44" si="1">K3+L3+M3</f>
        <v>1826</v>
      </c>
      <c r="O3" s="148">
        <v>100</v>
      </c>
      <c r="P3" s="87">
        <v>373</v>
      </c>
      <c r="Q3" s="80">
        <v>586</v>
      </c>
      <c r="R3" s="80">
        <v>594</v>
      </c>
      <c r="S3" s="80">
        <f t="shared" ref="S3:S41" si="2">P3+Q3+R3</f>
        <v>1553</v>
      </c>
      <c r="T3" s="122">
        <v>80</v>
      </c>
      <c r="U3" s="87"/>
      <c r="V3" s="80"/>
      <c r="W3" s="80"/>
      <c r="X3" s="80">
        <f t="shared" ref="X3:X44" si="3">U3+V3+W3</f>
        <v>0</v>
      </c>
      <c r="Y3" s="108"/>
      <c r="Z3" s="88"/>
      <c r="AA3" s="88"/>
      <c r="AB3" s="88"/>
      <c r="AC3" s="79">
        <f t="shared" ref="AC3:AC44" si="4">Z3+AA3+AB3</f>
        <v>0</v>
      </c>
      <c r="AD3" s="86"/>
      <c r="AE3" s="121">
        <f t="shared" ref="AE3:AE44" si="5">SUM(J3+O3+T3+Y3+AC3)</f>
        <v>280</v>
      </c>
    </row>
    <row r="4" spans="1:31" ht="15.75" customHeight="1" x14ac:dyDescent="0.2">
      <c r="A4" s="154">
        <v>2</v>
      </c>
      <c r="B4" s="174" t="s">
        <v>210</v>
      </c>
      <c r="C4" s="152">
        <v>2006</v>
      </c>
      <c r="D4" s="152" t="s">
        <v>206</v>
      </c>
      <c r="E4" s="152" t="s">
        <v>27</v>
      </c>
      <c r="F4" s="95">
        <v>348</v>
      </c>
      <c r="G4" s="95">
        <v>539</v>
      </c>
      <c r="H4" s="95">
        <v>294</v>
      </c>
      <c r="I4" s="129">
        <f t="shared" si="0"/>
        <v>1181</v>
      </c>
      <c r="J4" s="128">
        <v>70</v>
      </c>
      <c r="K4" s="87">
        <v>542</v>
      </c>
      <c r="L4" s="87">
        <v>641</v>
      </c>
      <c r="M4" s="80">
        <v>350</v>
      </c>
      <c r="N4" s="80">
        <f t="shared" si="1"/>
        <v>1533</v>
      </c>
      <c r="O4" s="148">
        <v>80</v>
      </c>
      <c r="P4" s="87">
        <v>396</v>
      </c>
      <c r="Q4" s="80">
        <v>599</v>
      </c>
      <c r="R4" s="80">
        <v>490</v>
      </c>
      <c r="S4" s="80">
        <f t="shared" si="2"/>
        <v>1485</v>
      </c>
      <c r="T4" s="122">
        <v>75</v>
      </c>
      <c r="U4" s="87"/>
      <c r="V4" s="80"/>
      <c r="W4" s="80"/>
      <c r="X4" s="80">
        <f t="shared" si="3"/>
        <v>0</v>
      </c>
      <c r="Y4" s="108"/>
      <c r="Z4" s="88"/>
      <c r="AA4" s="88"/>
      <c r="AB4" s="88"/>
      <c r="AC4" s="79">
        <f t="shared" si="4"/>
        <v>0</v>
      </c>
      <c r="AD4" s="86"/>
      <c r="AE4" s="121">
        <f t="shared" si="5"/>
        <v>225</v>
      </c>
    </row>
    <row r="5" spans="1:31" ht="15.75" customHeight="1" x14ac:dyDescent="0.2">
      <c r="A5" s="154">
        <v>3</v>
      </c>
      <c r="B5" s="174" t="s">
        <v>208</v>
      </c>
      <c r="C5" s="152">
        <v>2007</v>
      </c>
      <c r="D5" s="152" t="s">
        <v>206</v>
      </c>
      <c r="E5" s="152" t="s">
        <v>21</v>
      </c>
      <c r="F5" s="95">
        <v>373</v>
      </c>
      <c r="G5" s="95">
        <v>507</v>
      </c>
      <c r="H5" s="95">
        <v>380</v>
      </c>
      <c r="I5" s="129">
        <f t="shared" si="0"/>
        <v>1260</v>
      </c>
      <c r="J5" s="128">
        <v>80</v>
      </c>
      <c r="K5" s="87">
        <v>519</v>
      </c>
      <c r="L5" s="87">
        <v>504</v>
      </c>
      <c r="M5" s="80">
        <v>432</v>
      </c>
      <c r="N5" s="80">
        <f t="shared" si="1"/>
        <v>1455</v>
      </c>
      <c r="O5" s="149">
        <v>70</v>
      </c>
      <c r="P5" s="87">
        <v>361</v>
      </c>
      <c r="Q5" s="80">
        <v>524</v>
      </c>
      <c r="R5" s="80">
        <v>552</v>
      </c>
      <c r="S5" s="80">
        <f t="shared" si="2"/>
        <v>1437</v>
      </c>
      <c r="T5" s="122">
        <v>65</v>
      </c>
      <c r="U5" s="87"/>
      <c r="V5" s="80"/>
      <c r="W5" s="80"/>
      <c r="X5" s="80">
        <f t="shared" si="3"/>
        <v>0</v>
      </c>
      <c r="Y5" s="108"/>
      <c r="Z5" s="80"/>
      <c r="AA5" s="80"/>
      <c r="AB5" s="80"/>
      <c r="AC5" s="79">
        <f t="shared" si="4"/>
        <v>0</v>
      </c>
      <c r="AD5" s="86"/>
      <c r="AE5" s="121">
        <f t="shared" si="5"/>
        <v>215</v>
      </c>
    </row>
    <row r="6" spans="1:31" ht="15.75" customHeight="1" x14ac:dyDescent="0.2">
      <c r="A6" s="154">
        <v>4</v>
      </c>
      <c r="B6" s="174" t="s">
        <v>209</v>
      </c>
      <c r="C6" s="152">
        <v>2006</v>
      </c>
      <c r="D6" s="152" t="s">
        <v>206</v>
      </c>
      <c r="E6" s="152" t="s">
        <v>21</v>
      </c>
      <c r="F6" s="95">
        <v>396</v>
      </c>
      <c r="G6" s="129">
        <v>475</v>
      </c>
      <c r="H6" s="129">
        <v>362</v>
      </c>
      <c r="I6" s="129">
        <f t="shared" si="0"/>
        <v>1233</v>
      </c>
      <c r="J6" s="128">
        <v>75</v>
      </c>
      <c r="K6" s="87">
        <v>510</v>
      </c>
      <c r="L6" s="87">
        <v>504</v>
      </c>
      <c r="M6" s="80">
        <v>342</v>
      </c>
      <c r="N6" s="80">
        <f t="shared" si="1"/>
        <v>1356</v>
      </c>
      <c r="O6" s="148">
        <v>60</v>
      </c>
      <c r="P6" s="87">
        <v>496</v>
      </c>
      <c r="Q6" s="80">
        <v>554</v>
      </c>
      <c r="R6" s="80">
        <v>427</v>
      </c>
      <c r="S6" s="80">
        <f t="shared" si="2"/>
        <v>1477</v>
      </c>
      <c r="T6" s="122">
        <v>70</v>
      </c>
      <c r="U6" s="87"/>
      <c r="V6" s="80"/>
      <c r="W6" s="80"/>
      <c r="X6" s="80">
        <f t="shared" si="3"/>
        <v>0</v>
      </c>
      <c r="Y6" s="108"/>
      <c r="Z6" s="88"/>
      <c r="AA6" s="88"/>
      <c r="AB6" s="88"/>
      <c r="AC6" s="79">
        <f t="shared" si="4"/>
        <v>0</v>
      </c>
      <c r="AD6" s="86"/>
      <c r="AE6" s="121">
        <f t="shared" si="5"/>
        <v>205</v>
      </c>
    </row>
    <row r="7" spans="1:31" ht="15.75" customHeight="1" x14ac:dyDescent="0.2">
      <c r="A7" s="154">
        <v>5</v>
      </c>
      <c r="B7" s="149" t="s">
        <v>283</v>
      </c>
      <c r="C7" s="99">
        <v>2006</v>
      </c>
      <c r="D7" s="99" t="s">
        <v>206</v>
      </c>
      <c r="E7" s="119" t="s">
        <v>27</v>
      </c>
      <c r="F7" s="129">
        <v>0</v>
      </c>
      <c r="G7" s="129">
        <v>0</v>
      </c>
      <c r="H7" s="129">
        <v>0</v>
      </c>
      <c r="I7" s="129">
        <f t="shared" si="0"/>
        <v>0</v>
      </c>
      <c r="J7" s="128">
        <v>0</v>
      </c>
      <c r="K7" s="80">
        <v>524</v>
      </c>
      <c r="L7" s="80">
        <v>641</v>
      </c>
      <c r="M7" s="80">
        <v>567</v>
      </c>
      <c r="N7" s="80">
        <f t="shared" si="1"/>
        <v>1732</v>
      </c>
      <c r="O7" s="149">
        <v>90</v>
      </c>
      <c r="P7" s="80">
        <v>424</v>
      </c>
      <c r="Q7" s="80">
        <v>617</v>
      </c>
      <c r="R7" s="80">
        <v>551</v>
      </c>
      <c r="S7" s="80">
        <f t="shared" si="2"/>
        <v>1592</v>
      </c>
      <c r="T7" s="122">
        <v>90</v>
      </c>
      <c r="U7" s="80"/>
      <c r="V7" s="80"/>
      <c r="W7" s="80"/>
      <c r="X7" s="80">
        <f t="shared" si="3"/>
        <v>0</v>
      </c>
      <c r="Y7" s="108"/>
      <c r="Z7" s="80"/>
      <c r="AA7" s="80"/>
      <c r="AB7" s="80"/>
      <c r="AC7" s="79">
        <f t="shared" si="4"/>
        <v>0</v>
      </c>
      <c r="AD7" s="86"/>
      <c r="AE7" s="121">
        <f t="shared" si="5"/>
        <v>180</v>
      </c>
    </row>
    <row r="8" spans="1:31" ht="15.75" customHeight="1" x14ac:dyDescent="0.2">
      <c r="A8" s="154">
        <v>6</v>
      </c>
      <c r="B8" s="174" t="s">
        <v>207</v>
      </c>
      <c r="C8" s="152">
        <v>2006</v>
      </c>
      <c r="D8" s="152" t="s">
        <v>206</v>
      </c>
      <c r="E8" s="152" t="s">
        <v>21</v>
      </c>
      <c r="F8" s="95">
        <v>398</v>
      </c>
      <c r="G8" s="95">
        <v>569</v>
      </c>
      <c r="H8" s="95">
        <v>424</v>
      </c>
      <c r="I8" s="129">
        <f t="shared" si="0"/>
        <v>1391</v>
      </c>
      <c r="J8" s="128">
        <v>90</v>
      </c>
      <c r="K8" s="80">
        <v>567</v>
      </c>
      <c r="L8" s="80">
        <v>504</v>
      </c>
      <c r="M8" s="80">
        <v>431</v>
      </c>
      <c r="N8" s="80">
        <f t="shared" si="1"/>
        <v>1502</v>
      </c>
      <c r="O8" s="149">
        <v>75</v>
      </c>
      <c r="P8" s="87">
        <v>0</v>
      </c>
      <c r="Q8" s="80">
        <v>0</v>
      </c>
      <c r="R8" s="80">
        <v>0</v>
      </c>
      <c r="S8" s="80">
        <f t="shared" si="2"/>
        <v>0</v>
      </c>
      <c r="T8" s="122"/>
      <c r="U8" s="87"/>
      <c r="V8" s="80"/>
      <c r="W8" s="80"/>
      <c r="X8" s="80">
        <f t="shared" si="3"/>
        <v>0</v>
      </c>
      <c r="Y8" s="108"/>
      <c r="Z8" s="88"/>
      <c r="AA8" s="88"/>
      <c r="AB8" s="88"/>
      <c r="AC8" s="79">
        <f t="shared" si="4"/>
        <v>0</v>
      </c>
      <c r="AD8" s="86"/>
      <c r="AE8" s="121">
        <f t="shared" si="5"/>
        <v>165</v>
      </c>
    </row>
    <row r="9" spans="1:31" ht="15.75" customHeight="1" x14ac:dyDescent="0.2">
      <c r="A9" s="154">
        <v>7</v>
      </c>
      <c r="B9" s="174" t="s">
        <v>211</v>
      </c>
      <c r="C9" s="152">
        <v>2006</v>
      </c>
      <c r="D9" s="152" t="s">
        <v>206</v>
      </c>
      <c r="E9" s="152" t="s">
        <v>21</v>
      </c>
      <c r="F9" s="95">
        <v>283</v>
      </c>
      <c r="G9" s="95">
        <v>486</v>
      </c>
      <c r="H9" s="95">
        <v>409</v>
      </c>
      <c r="I9" s="129">
        <f t="shared" si="0"/>
        <v>1178</v>
      </c>
      <c r="J9" s="128">
        <v>65</v>
      </c>
      <c r="K9" s="87">
        <v>228</v>
      </c>
      <c r="L9" s="87">
        <v>425</v>
      </c>
      <c r="M9" s="80">
        <v>377</v>
      </c>
      <c r="N9" s="80">
        <f t="shared" si="1"/>
        <v>1030</v>
      </c>
      <c r="O9" s="148">
        <v>46</v>
      </c>
      <c r="P9" s="80">
        <v>323</v>
      </c>
      <c r="Q9" s="80">
        <v>483</v>
      </c>
      <c r="R9" s="80">
        <v>401</v>
      </c>
      <c r="S9" s="80">
        <f t="shared" si="2"/>
        <v>1207</v>
      </c>
      <c r="T9" s="122">
        <v>52</v>
      </c>
      <c r="U9" s="87"/>
      <c r="V9" s="80"/>
      <c r="W9" s="80"/>
      <c r="X9" s="80">
        <f t="shared" si="3"/>
        <v>0</v>
      </c>
      <c r="Y9" s="108"/>
      <c r="Z9" s="88"/>
      <c r="AA9" s="88"/>
      <c r="AB9" s="88"/>
      <c r="AC9" s="79">
        <f t="shared" si="4"/>
        <v>0</v>
      </c>
      <c r="AD9" s="86"/>
      <c r="AE9" s="121">
        <f t="shared" si="5"/>
        <v>163</v>
      </c>
    </row>
    <row r="10" spans="1:31" ht="15.75" customHeight="1" x14ac:dyDescent="0.2">
      <c r="A10" s="154">
        <v>8</v>
      </c>
      <c r="B10" s="174" t="s">
        <v>212</v>
      </c>
      <c r="C10" s="152">
        <v>2007</v>
      </c>
      <c r="D10" s="152" t="s">
        <v>206</v>
      </c>
      <c r="E10" s="152" t="s">
        <v>69</v>
      </c>
      <c r="F10" s="95">
        <v>236</v>
      </c>
      <c r="G10" s="95">
        <v>492</v>
      </c>
      <c r="H10" s="95">
        <v>349</v>
      </c>
      <c r="I10" s="129">
        <f t="shared" si="0"/>
        <v>1077</v>
      </c>
      <c r="J10" s="128">
        <v>60</v>
      </c>
      <c r="K10" s="87">
        <v>419</v>
      </c>
      <c r="L10" s="87">
        <v>0</v>
      </c>
      <c r="M10" s="80">
        <v>306</v>
      </c>
      <c r="N10" s="80">
        <f t="shared" si="1"/>
        <v>725</v>
      </c>
      <c r="O10" s="148">
        <v>25</v>
      </c>
      <c r="P10" s="87">
        <v>224</v>
      </c>
      <c r="Q10" s="80">
        <v>488</v>
      </c>
      <c r="R10" s="80">
        <v>387</v>
      </c>
      <c r="S10" s="80">
        <f t="shared" si="2"/>
        <v>1099</v>
      </c>
      <c r="T10" s="122">
        <v>46</v>
      </c>
      <c r="U10" s="87"/>
      <c r="V10" s="80"/>
      <c r="W10" s="80"/>
      <c r="X10" s="80">
        <f t="shared" si="3"/>
        <v>0</v>
      </c>
      <c r="Y10" s="108"/>
      <c r="Z10" s="88"/>
      <c r="AA10" s="88"/>
      <c r="AB10" s="88"/>
      <c r="AC10" s="79">
        <f t="shared" si="4"/>
        <v>0</v>
      </c>
      <c r="AD10" s="86"/>
      <c r="AE10" s="121">
        <f t="shared" si="5"/>
        <v>131</v>
      </c>
    </row>
    <row r="11" spans="1:31" ht="15.75" customHeight="1" x14ac:dyDescent="0.2">
      <c r="A11" s="154">
        <v>9</v>
      </c>
      <c r="B11" s="174" t="s">
        <v>214</v>
      </c>
      <c r="C11" s="152">
        <v>2007</v>
      </c>
      <c r="D11" s="152" t="s">
        <v>206</v>
      </c>
      <c r="E11" s="152" t="s">
        <v>69</v>
      </c>
      <c r="F11" s="95">
        <v>247</v>
      </c>
      <c r="G11" s="95">
        <v>490</v>
      </c>
      <c r="H11" s="95">
        <v>317</v>
      </c>
      <c r="I11" s="129">
        <f t="shared" si="0"/>
        <v>1054</v>
      </c>
      <c r="J11" s="128">
        <v>52</v>
      </c>
      <c r="K11" s="87">
        <v>350</v>
      </c>
      <c r="L11" s="87">
        <v>0</v>
      </c>
      <c r="M11" s="80">
        <v>282</v>
      </c>
      <c r="N11" s="80">
        <f t="shared" si="1"/>
        <v>632</v>
      </c>
      <c r="O11" s="148">
        <v>20</v>
      </c>
      <c r="P11" s="87">
        <v>350</v>
      </c>
      <c r="Q11" s="80">
        <v>496</v>
      </c>
      <c r="R11" s="80">
        <v>418</v>
      </c>
      <c r="S11" s="80">
        <f t="shared" si="2"/>
        <v>1264</v>
      </c>
      <c r="T11" s="122">
        <v>55</v>
      </c>
      <c r="U11" s="80"/>
      <c r="V11" s="80"/>
      <c r="W11" s="80"/>
      <c r="X11" s="80">
        <f t="shared" si="3"/>
        <v>0</v>
      </c>
      <c r="Y11" s="108"/>
      <c r="Z11" s="88"/>
      <c r="AA11" s="88"/>
      <c r="AB11" s="88"/>
      <c r="AC11" s="79">
        <f t="shared" si="4"/>
        <v>0</v>
      </c>
      <c r="AD11" s="86"/>
      <c r="AE11" s="121">
        <f t="shared" si="5"/>
        <v>127</v>
      </c>
    </row>
    <row r="12" spans="1:31" ht="15.75" customHeight="1" x14ac:dyDescent="0.2">
      <c r="A12" s="154">
        <v>10</v>
      </c>
      <c r="B12" s="174" t="s">
        <v>213</v>
      </c>
      <c r="C12" s="152">
        <v>2007</v>
      </c>
      <c r="D12" s="152" t="s">
        <v>206</v>
      </c>
      <c r="E12" s="152" t="s">
        <v>19</v>
      </c>
      <c r="F12" s="95">
        <v>329</v>
      </c>
      <c r="G12" s="129">
        <v>469</v>
      </c>
      <c r="H12" s="129">
        <v>274</v>
      </c>
      <c r="I12" s="129">
        <f t="shared" si="0"/>
        <v>1072</v>
      </c>
      <c r="J12" s="128">
        <v>55</v>
      </c>
      <c r="K12" s="87">
        <v>527</v>
      </c>
      <c r="L12" s="87">
        <v>425</v>
      </c>
      <c r="M12" s="80">
        <v>302</v>
      </c>
      <c r="N12" s="80">
        <f t="shared" si="1"/>
        <v>1254</v>
      </c>
      <c r="O12" s="148">
        <v>55</v>
      </c>
      <c r="P12" s="87">
        <v>0</v>
      </c>
      <c r="Q12" s="80">
        <v>0</v>
      </c>
      <c r="R12" s="80">
        <v>0</v>
      </c>
      <c r="S12" s="80">
        <f t="shared" si="2"/>
        <v>0</v>
      </c>
      <c r="T12" s="122"/>
      <c r="U12" s="80"/>
      <c r="V12" s="80"/>
      <c r="W12" s="80"/>
      <c r="X12" s="80">
        <f t="shared" si="3"/>
        <v>0</v>
      </c>
      <c r="Y12" s="108"/>
      <c r="Z12" s="88"/>
      <c r="AA12" s="88"/>
      <c r="AB12" s="88"/>
      <c r="AC12" s="79">
        <f t="shared" si="4"/>
        <v>0</v>
      </c>
      <c r="AD12" s="86"/>
      <c r="AE12" s="121">
        <f t="shared" si="5"/>
        <v>110</v>
      </c>
    </row>
    <row r="13" spans="1:31" ht="15.75" customHeight="1" x14ac:dyDescent="0.2">
      <c r="A13" s="154">
        <v>11</v>
      </c>
      <c r="B13" s="149" t="s">
        <v>280</v>
      </c>
      <c r="C13" s="99">
        <v>2006</v>
      </c>
      <c r="D13" s="99" t="s">
        <v>206</v>
      </c>
      <c r="E13" s="119" t="s">
        <v>222</v>
      </c>
      <c r="F13" s="129">
        <v>0</v>
      </c>
      <c r="G13" s="129">
        <v>0</v>
      </c>
      <c r="H13" s="129">
        <v>0</v>
      </c>
      <c r="I13" s="129">
        <f t="shared" si="0"/>
        <v>0</v>
      </c>
      <c r="J13" s="128">
        <v>0</v>
      </c>
      <c r="K13" s="80">
        <v>0</v>
      </c>
      <c r="L13" s="80">
        <v>0</v>
      </c>
      <c r="M13" s="80">
        <v>0</v>
      </c>
      <c r="N13" s="80">
        <f t="shared" si="1"/>
        <v>0</v>
      </c>
      <c r="O13" s="149"/>
      <c r="P13" s="80">
        <v>736</v>
      </c>
      <c r="Q13" s="80">
        <v>601</v>
      </c>
      <c r="R13" s="80">
        <v>756</v>
      </c>
      <c r="S13" s="80">
        <f t="shared" si="2"/>
        <v>2093</v>
      </c>
      <c r="T13" s="122">
        <v>100</v>
      </c>
      <c r="U13" s="80"/>
      <c r="V13" s="80"/>
      <c r="W13" s="80"/>
      <c r="X13" s="80">
        <f t="shared" si="3"/>
        <v>0</v>
      </c>
      <c r="Y13" s="108"/>
      <c r="Z13" s="80"/>
      <c r="AA13" s="80"/>
      <c r="AB13" s="80"/>
      <c r="AC13" s="79">
        <f t="shared" si="4"/>
        <v>0</v>
      </c>
      <c r="AD13" s="86"/>
      <c r="AE13" s="121">
        <f t="shared" si="5"/>
        <v>100</v>
      </c>
    </row>
    <row r="14" spans="1:31" ht="15.75" customHeight="1" x14ac:dyDescent="0.2">
      <c r="A14" s="154">
        <v>12</v>
      </c>
      <c r="B14" s="174" t="s">
        <v>220</v>
      </c>
      <c r="C14" s="152">
        <v>2006</v>
      </c>
      <c r="D14" s="152" t="s">
        <v>206</v>
      </c>
      <c r="E14" s="152" t="s">
        <v>69</v>
      </c>
      <c r="F14" s="95">
        <v>241</v>
      </c>
      <c r="G14" s="95">
        <v>425</v>
      </c>
      <c r="H14" s="95">
        <v>170</v>
      </c>
      <c r="I14" s="129">
        <f t="shared" si="0"/>
        <v>836</v>
      </c>
      <c r="J14" s="128">
        <v>34</v>
      </c>
      <c r="K14" s="80">
        <v>299</v>
      </c>
      <c r="L14" s="80">
        <v>0</v>
      </c>
      <c r="M14" s="80">
        <v>148</v>
      </c>
      <c r="N14" s="80">
        <f t="shared" si="1"/>
        <v>447</v>
      </c>
      <c r="O14" s="148">
        <v>16</v>
      </c>
      <c r="P14" s="87">
        <v>429</v>
      </c>
      <c r="Q14" s="80">
        <v>416</v>
      </c>
      <c r="R14" s="80">
        <v>310</v>
      </c>
      <c r="S14" s="80">
        <f t="shared" si="2"/>
        <v>1155</v>
      </c>
      <c r="T14" s="122">
        <v>49</v>
      </c>
      <c r="U14" s="80"/>
      <c r="V14" s="80"/>
      <c r="W14" s="80"/>
      <c r="X14" s="80">
        <f t="shared" si="3"/>
        <v>0</v>
      </c>
      <c r="Y14" s="108"/>
      <c r="Z14" s="80"/>
      <c r="AA14" s="80"/>
      <c r="AB14" s="80"/>
      <c r="AC14" s="79">
        <f t="shared" si="4"/>
        <v>0</v>
      </c>
      <c r="AD14" s="86"/>
      <c r="AE14" s="121">
        <f t="shared" si="5"/>
        <v>99</v>
      </c>
    </row>
    <row r="15" spans="1:31" ht="15.75" customHeight="1" x14ac:dyDescent="0.2">
      <c r="A15" s="154">
        <v>13</v>
      </c>
      <c r="B15" s="174" t="s">
        <v>215</v>
      </c>
      <c r="C15" s="152">
        <v>2007</v>
      </c>
      <c r="D15" s="152" t="s">
        <v>206</v>
      </c>
      <c r="E15" s="152" t="s">
        <v>27</v>
      </c>
      <c r="F15" s="95">
        <v>232</v>
      </c>
      <c r="G15" s="95">
        <v>462</v>
      </c>
      <c r="H15" s="95">
        <v>295</v>
      </c>
      <c r="I15" s="129">
        <f t="shared" si="0"/>
        <v>989</v>
      </c>
      <c r="J15" s="128">
        <v>49</v>
      </c>
      <c r="K15" s="80">
        <v>408</v>
      </c>
      <c r="L15" s="80">
        <v>348</v>
      </c>
      <c r="M15" s="80">
        <v>254</v>
      </c>
      <c r="N15" s="80">
        <f t="shared" si="1"/>
        <v>1010</v>
      </c>
      <c r="O15" s="148">
        <v>43</v>
      </c>
      <c r="P15" s="87">
        <v>0</v>
      </c>
      <c r="Q15" s="80">
        <v>0</v>
      </c>
      <c r="R15" s="80">
        <v>0</v>
      </c>
      <c r="S15" s="80">
        <f t="shared" si="2"/>
        <v>0</v>
      </c>
      <c r="T15" s="122"/>
      <c r="U15" s="87"/>
      <c r="V15" s="80"/>
      <c r="W15" s="80"/>
      <c r="X15" s="80">
        <f t="shared" si="3"/>
        <v>0</v>
      </c>
      <c r="Y15" s="108"/>
      <c r="Z15" s="88"/>
      <c r="AA15" s="88"/>
      <c r="AB15" s="88"/>
      <c r="AC15" s="79">
        <f t="shared" si="4"/>
        <v>0</v>
      </c>
      <c r="AD15" s="86"/>
      <c r="AE15" s="121">
        <f t="shared" si="5"/>
        <v>92</v>
      </c>
    </row>
    <row r="16" spans="1:31" ht="15.75" customHeight="1" x14ac:dyDescent="0.2">
      <c r="A16" s="154">
        <v>14</v>
      </c>
      <c r="B16" s="174" t="s">
        <v>218</v>
      </c>
      <c r="C16" s="152">
        <v>2006</v>
      </c>
      <c r="D16" s="152" t="s">
        <v>206</v>
      </c>
      <c r="E16" s="152" t="s">
        <v>110</v>
      </c>
      <c r="F16" s="95">
        <v>208</v>
      </c>
      <c r="G16" s="95">
        <v>398</v>
      </c>
      <c r="H16" s="95">
        <v>235</v>
      </c>
      <c r="I16" s="129">
        <f t="shared" si="0"/>
        <v>841</v>
      </c>
      <c r="J16" s="128">
        <v>40</v>
      </c>
      <c r="K16" s="87">
        <v>0</v>
      </c>
      <c r="L16" s="87">
        <v>0</v>
      </c>
      <c r="M16" s="80">
        <v>0</v>
      </c>
      <c r="N16" s="80">
        <f t="shared" si="1"/>
        <v>0</v>
      </c>
      <c r="O16" s="148"/>
      <c r="P16" s="80">
        <v>391</v>
      </c>
      <c r="Q16" s="80">
        <v>326</v>
      </c>
      <c r="R16" s="80">
        <v>278</v>
      </c>
      <c r="S16" s="80">
        <f t="shared" si="2"/>
        <v>995</v>
      </c>
      <c r="T16" s="122">
        <v>43</v>
      </c>
      <c r="U16" s="87"/>
      <c r="V16" s="80"/>
      <c r="W16" s="80"/>
      <c r="X16" s="80">
        <f t="shared" si="3"/>
        <v>0</v>
      </c>
      <c r="Y16" s="108"/>
      <c r="Z16" s="88"/>
      <c r="AA16" s="88"/>
      <c r="AB16" s="88"/>
      <c r="AC16" s="79">
        <f t="shared" si="4"/>
        <v>0</v>
      </c>
      <c r="AD16" s="86"/>
      <c r="AE16" s="121">
        <f t="shared" si="5"/>
        <v>83</v>
      </c>
    </row>
    <row r="17" spans="1:31" ht="15.75" customHeight="1" x14ac:dyDescent="0.2">
      <c r="A17" s="154">
        <v>15</v>
      </c>
      <c r="B17" s="174" t="s">
        <v>219</v>
      </c>
      <c r="C17" s="152">
        <v>2007</v>
      </c>
      <c r="D17" s="152" t="s">
        <v>206</v>
      </c>
      <c r="E17" s="152" t="s">
        <v>19</v>
      </c>
      <c r="F17" s="95">
        <v>169</v>
      </c>
      <c r="G17" s="95">
        <v>396</v>
      </c>
      <c r="H17" s="95">
        <v>274</v>
      </c>
      <c r="I17" s="129">
        <f t="shared" si="0"/>
        <v>839</v>
      </c>
      <c r="J17" s="128">
        <v>37</v>
      </c>
      <c r="K17" s="87">
        <v>0</v>
      </c>
      <c r="L17" s="87">
        <v>0</v>
      </c>
      <c r="M17" s="80">
        <v>0</v>
      </c>
      <c r="N17" s="80">
        <f t="shared" si="1"/>
        <v>0</v>
      </c>
      <c r="O17" s="148"/>
      <c r="P17" s="80">
        <v>222</v>
      </c>
      <c r="Q17" s="80">
        <v>464</v>
      </c>
      <c r="R17" s="80">
        <v>246</v>
      </c>
      <c r="S17" s="80">
        <f t="shared" si="2"/>
        <v>932</v>
      </c>
      <c r="T17" s="122">
        <v>40</v>
      </c>
      <c r="U17" s="80"/>
      <c r="V17" s="80"/>
      <c r="W17" s="80"/>
      <c r="X17" s="80">
        <f t="shared" si="3"/>
        <v>0</v>
      </c>
      <c r="Y17" s="108"/>
      <c r="Z17" s="80"/>
      <c r="AA17" s="80"/>
      <c r="AB17" s="80"/>
      <c r="AC17" s="79">
        <f t="shared" si="4"/>
        <v>0</v>
      </c>
      <c r="AD17" s="86"/>
      <c r="AE17" s="121">
        <f t="shared" si="5"/>
        <v>77</v>
      </c>
    </row>
    <row r="18" spans="1:31" ht="15.75" customHeight="1" x14ac:dyDescent="0.2">
      <c r="A18" s="154">
        <v>16</v>
      </c>
      <c r="B18" s="149" t="s">
        <v>311</v>
      </c>
      <c r="C18" s="99">
        <v>2006</v>
      </c>
      <c r="D18" s="99" t="s">
        <v>206</v>
      </c>
      <c r="E18" s="119" t="s">
        <v>231</v>
      </c>
      <c r="F18" s="129">
        <v>0</v>
      </c>
      <c r="G18" s="129">
        <v>0</v>
      </c>
      <c r="H18" s="129">
        <v>0</v>
      </c>
      <c r="I18" s="129">
        <f t="shared" si="0"/>
        <v>0</v>
      </c>
      <c r="J18" s="128">
        <v>0</v>
      </c>
      <c r="K18" s="87">
        <v>451</v>
      </c>
      <c r="L18" s="87">
        <v>641</v>
      </c>
      <c r="M18" s="80">
        <v>306</v>
      </c>
      <c r="N18" s="80">
        <f t="shared" si="1"/>
        <v>1398</v>
      </c>
      <c r="O18" s="149">
        <v>65</v>
      </c>
      <c r="P18" s="80">
        <v>0</v>
      </c>
      <c r="Q18" s="80">
        <v>0</v>
      </c>
      <c r="R18" s="80">
        <v>0</v>
      </c>
      <c r="S18" s="80">
        <f t="shared" si="2"/>
        <v>0</v>
      </c>
      <c r="T18" s="122">
        <v>0</v>
      </c>
      <c r="U18" s="80"/>
      <c r="V18" s="80"/>
      <c r="W18" s="80"/>
      <c r="X18" s="80">
        <f t="shared" si="3"/>
        <v>0</v>
      </c>
      <c r="Y18" s="108"/>
      <c r="Z18" s="80"/>
      <c r="AA18" s="80"/>
      <c r="AB18" s="80"/>
      <c r="AC18" s="79">
        <f t="shared" si="4"/>
        <v>0</v>
      </c>
      <c r="AD18" s="86"/>
      <c r="AE18" s="121">
        <f t="shared" si="5"/>
        <v>65</v>
      </c>
    </row>
    <row r="19" spans="1:31" ht="15.75" customHeight="1" x14ac:dyDescent="0.2">
      <c r="A19" s="154">
        <v>17</v>
      </c>
      <c r="B19" s="174" t="s">
        <v>281</v>
      </c>
      <c r="C19" s="152">
        <v>2006</v>
      </c>
      <c r="D19" s="152" t="s">
        <v>206</v>
      </c>
      <c r="E19" s="152" t="s">
        <v>282</v>
      </c>
      <c r="F19" s="129">
        <v>0</v>
      </c>
      <c r="G19" s="129">
        <v>0</v>
      </c>
      <c r="H19" s="129">
        <v>0</v>
      </c>
      <c r="I19" s="129">
        <f t="shared" si="0"/>
        <v>0</v>
      </c>
      <c r="J19" s="128">
        <v>0</v>
      </c>
      <c r="K19" s="80">
        <v>0</v>
      </c>
      <c r="L19" s="80">
        <v>0</v>
      </c>
      <c r="M19" s="80">
        <v>0</v>
      </c>
      <c r="N19" s="80">
        <f t="shared" si="1"/>
        <v>0</v>
      </c>
      <c r="O19" s="149"/>
      <c r="P19" s="87">
        <v>419</v>
      </c>
      <c r="Q19" s="80">
        <v>666</v>
      </c>
      <c r="R19" s="80">
        <v>267</v>
      </c>
      <c r="S19" s="80">
        <f t="shared" si="2"/>
        <v>1352</v>
      </c>
      <c r="T19" s="122">
        <v>60</v>
      </c>
      <c r="U19" s="80"/>
      <c r="V19" s="80"/>
      <c r="W19" s="80"/>
      <c r="X19" s="80">
        <f t="shared" si="3"/>
        <v>0</v>
      </c>
      <c r="Y19" s="108"/>
      <c r="Z19" s="80"/>
      <c r="AA19" s="80"/>
      <c r="AB19" s="80"/>
      <c r="AC19" s="79">
        <f t="shared" si="4"/>
        <v>0</v>
      </c>
      <c r="AD19" s="86"/>
      <c r="AE19" s="121">
        <f t="shared" si="5"/>
        <v>60</v>
      </c>
    </row>
    <row r="20" spans="1:31" ht="15.75" customHeight="1" x14ac:dyDescent="0.2">
      <c r="A20" s="154">
        <v>18</v>
      </c>
      <c r="B20" s="174" t="s">
        <v>229</v>
      </c>
      <c r="C20" s="152">
        <v>2007</v>
      </c>
      <c r="D20" s="152" t="s">
        <v>206</v>
      </c>
      <c r="E20" s="152" t="s">
        <v>21</v>
      </c>
      <c r="F20" s="95">
        <v>123</v>
      </c>
      <c r="G20" s="95">
        <v>320</v>
      </c>
      <c r="H20" s="95">
        <v>162</v>
      </c>
      <c r="I20" s="129">
        <f t="shared" si="0"/>
        <v>605</v>
      </c>
      <c r="J20" s="128">
        <v>14</v>
      </c>
      <c r="K20" s="80">
        <v>228</v>
      </c>
      <c r="L20" s="80">
        <v>0</v>
      </c>
      <c r="M20" s="80">
        <v>167</v>
      </c>
      <c r="N20" s="80">
        <f t="shared" si="1"/>
        <v>395</v>
      </c>
      <c r="O20" s="148">
        <v>14</v>
      </c>
      <c r="P20" s="80">
        <v>51</v>
      </c>
      <c r="Q20" s="80">
        <v>359</v>
      </c>
      <c r="R20" s="80">
        <v>379</v>
      </c>
      <c r="S20" s="80">
        <f t="shared" si="2"/>
        <v>789</v>
      </c>
      <c r="T20" s="122">
        <v>31</v>
      </c>
      <c r="U20" s="87"/>
      <c r="V20" s="80"/>
      <c r="W20" s="80"/>
      <c r="X20" s="80">
        <f t="shared" si="3"/>
        <v>0</v>
      </c>
      <c r="Y20" s="108"/>
      <c r="Z20" s="80"/>
      <c r="AA20" s="80"/>
      <c r="AB20" s="80"/>
      <c r="AC20" s="79">
        <f t="shared" si="4"/>
        <v>0</v>
      </c>
      <c r="AD20" s="86"/>
      <c r="AE20" s="121">
        <f t="shared" si="5"/>
        <v>59</v>
      </c>
    </row>
    <row r="21" spans="1:31" ht="15.75" customHeight="1" x14ac:dyDescent="0.2">
      <c r="A21" s="154">
        <v>19</v>
      </c>
      <c r="B21" s="174" t="s">
        <v>226</v>
      </c>
      <c r="C21" s="152">
        <v>2006</v>
      </c>
      <c r="D21" s="152" t="s">
        <v>206</v>
      </c>
      <c r="E21" s="152" t="s">
        <v>14</v>
      </c>
      <c r="F21" s="95">
        <v>100</v>
      </c>
      <c r="G21" s="95">
        <v>398</v>
      </c>
      <c r="H21" s="95">
        <v>156</v>
      </c>
      <c r="I21" s="129">
        <f t="shared" si="0"/>
        <v>654</v>
      </c>
      <c r="J21" s="128">
        <v>20</v>
      </c>
      <c r="K21" s="87">
        <v>308</v>
      </c>
      <c r="L21" s="87">
        <v>504</v>
      </c>
      <c r="M21" s="80">
        <v>163</v>
      </c>
      <c r="N21" s="80">
        <f t="shared" si="1"/>
        <v>975</v>
      </c>
      <c r="O21" s="149">
        <v>37</v>
      </c>
      <c r="P21" s="80">
        <v>0</v>
      </c>
      <c r="Q21" s="80">
        <v>0</v>
      </c>
      <c r="R21" s="80">
        <v>0</v>
      </c>
      <c r="S21" s="80">
        <f t="shared" si="2"/>
        <v>0</v>
      </c>
      <c r="T21" s="122"/>
      <c r="U21" s="80"/>
      <c r="V21" s="80"/>
      <c r="W21" s="80"/>
      <c r="X21" s="80">
        <f t="shared" si="3"/>
        <v>0</v>
      </c>
      <c r="Y21" s="108"/>
      <c r="Z21" s="80"/>
      <c r="AA21" s="80"/>
      <c r="AB21" s="80"/>
      <c r="AC21" s="79">
        <f t="shared" si="4"/>
        <v>0</v>
      </c>
      <c r="AD21" s="86"/>
      <c r="AE21" s="121">
        <f t="shared" si="5"/>
        <v>57</v>
      </c>
    </row>
    <row r="22" spans="1:31" ht="15.75" customHeight="1" x14ac:dyDescent="0.2">
      <c r="A22" s="154">
        <v>20</v>
      </c>
      <c r="B22" s="174" t="s">
        <v>225</v>
      </c>
      <c r="C22" s="152">
        <v>2007</v>
      </c>
      <c r="D22" s="152" t="s">
        <v>206</v>
      </c>
      <c r="E22" s="152" t="s">
        <v>43</v>
      </c>
      <c r="F22" s="95">
        <v>224</v>
      </c>
      <c r="G22" s="129">
        <v>385</v>
      </c>
      <c r="H22" s="129">
        <v>138</v>
      </c>
      <c r="I22" s="129">
        <f t="shared" si="0"/>
        <v>747</v>
      </c>
      <c r="J22" s="128">
        <v>22</v>
      </c>
      <c r="K22" s="80">
        <v>419</v>
      </c>
      <c r="L22" s="80">
        <v>348</v>
      </c>
      <c r="M22" s="80">
        <v>63</v>
      </c>
      <c r="N22" s="80">
        <f t="shared" si="1"/>
        <v>830</v>
      </c>
      <c r="O22" s="149">
        <v>31</v>
      </c>
      <c r="P22" s="80">
        <v>0</v>
      </c>
      <c r="Q22" s="80">
        <v>0</v>
      </c>
      <c r="R22" s="80">
        <v>0</v>
      </c>
      <c r="S22" s="80">
        <f t="shared" si="2"/>
        <v>0</v>
      </c>
      <c r="T22" s="122"/>
      <c r="U22" s="87"/>
      <c r="V22" s="80"/>
      <c r="W22" s="80"/>
      <c r="X22" s="80">
        <f t="shared" si="3"/>
        <v>0</v>
      </c>
      <c r="Y22" s="108"/>
      <c r="Z22" s="88"/>
      <c r="AA22" s="88"/>
      <c r="AB22" s="88"/>
      <c r="AC22" s="79">
        <f t="shared" si="4"/>
        <v>0</v>
      </c>
      <c r="AD22" s="86"/>
      <c r="AE22" s="121">
        <f t="shared" si="5"/>
        <v>53</v>
      </c>
    </row>
    <row r="23" spans="1:31" ht="15.75" customHeight="1" x14ac:dyDescent="0.2">
      <c r="A23" s="94">
        <v>21</v>
      </c>
      <c r="B23" s="95" t="s">
        <v>309</v>
      </c>
      <c r="C23" s="96">
        <v>2006</v>
      </c>
      <c r="D23" s="96" t="s">
        <v>206</v>
      </c>
      <c r="E23" s="95" t="s">
        <v>231</v>
      </c>
      <c r="F23" s="95">
        <v>0</v>
      </c>
      <c r="G23" s="95">
        <v>0</v>
      </c>
      <c r="H23" s="95">
        <v>0</v>
      </c>
      <c r="I23" s="129">
        <f t="shared" si="0"/>
        <v>0</v>
      </c>
      <c r="J23" s="128">
        <v>0</v>
      </c>
      <c r="K23" s="87">
        <v>482</v>
      </c>
      <c r="L23" s="87">
        <v>425</v>
      </c>
      <c r="M23" s="80">
        <v>271</v>
      </c>
      <c r="N23" s="80">
        <f t="shared" si="1"/>
        <v>1178</v>
      </c>
      <c r="O23" s="149">
        <v>52</v>
      </c>
      <c r="P23" s="80">
        <v>0</v>
      </c>
      <c r="Q23" s="80">
        <v>0</v>
      </c>
      <c r="R23" s="80">
        <v>0</v>
      </c>
      <c r="S23" s="80">
        <f t="shared" si="2"/>
        <v>0</v>
      </c>
      <c r="T23" s="122">
        <v>0</v>
      </c>
      <c r="U23" s="80"/>
      <c r="V23" s="80"/>
      <c r="W23" s="80"/>
      <c r="X23" s="80">
        <f t="shared" si="3"/>
        <v>0</v>
      </c>
      <c r="Y23" s="108"/>
      <c r="Z23" s="80"/>
      <c r="AA23" s="80"/>
      <c r="AB23" s="80"/>
      <c r="AC23" s="79">
        <f t="shared" si="4"/>
        <v>0</v>
      </c>
      <c r="AD23" s="86"/>
      <c r="AE23" s="121">
        <f t="shared" si="5"/>
        <v>52</v>
      </c>
    </row>
    <row r="24" spans="1:31" ht="15.75" customHeight="1" x14ac:dyDescent="0.2">
      <c r="A24" s="94">
        <v>22</v>
      </c>
      <c r="B24" s="129" t="s">
        <v>314</v>
      </c>
      <c r="C24" s="94">
        <v>2006</v>
      </c>
      <c r="D24" s="94" t="s">
        <v>206</v>
      </c>
      <c r="E24" s="129" t="s">
        <v>21</v>
      </c>
      <c r="F24" s="129">
        <v>0</v>
      </c>
      <c r="G24" s="95">
        <v>0</v>
      </c>
      <c r="H24" s="95">
        <v>0</v>
      </c>
      <c r="I24" s="129">
        <f t="shared" si="0"/>
        <v>0</v>
      </c>
      <c r="J24" s="128">
        <v>0</v>
      </c>
      <c r="K24" s="87">
        <v>279</v>
      </c>
      <c r="L24" s="87">
        <v>425</v>
      </c>
      <c r="M24" s="80">
        <v>392</v>
      </c>
      <c r="N24" s="80">
        <f t="shared" si="1"/>
        <v>1096</v>
      </c>
      <c r="O24" s="149">
        <v>49</v>
      </c>
      <c r="P24" s="80">
        <v>0</v>
      </c>
      <c r="Q24" s="80">
        <v>0</v>
      </c>
      <c r="R24" s="80">
        <v>0</v>
      </c>
      <c r="S24" s="80">
        <f t="shared" si="2"/>
        <v>0</v>
      </c>
      <c r="T24" s="122">
        <v>0</v>
      </c>
      <c r="U24" s="80"/>
      <c r="V24" s="80"/>
      <c r="W24" s="80"/>
      <c r="X24" s="80">
        <f t="shared" si="3"/>
        <v>0</v>
      </c>
      <c r="Y24" s="108"/>
      <c r="Z24" s="80"/>
      <c r="AA24" s="80"/>
      <c r="AB24" s="80"/>
      <c r="AC24" s="79">
        <f t="shared" si="4"/>
        <v>0</v>
      </c>
      <c r="AD24" s="86"/>
      <c r="AE24" s="121">
        <f t="shared" si="5"/>
        <v>49</v>
      </c>
    </row>
    <row r="25" spans="1:31" ht="15.75" customHeight="1" x14ac:dyDescent="0.2">
      <c r="A25" s="94">
        <v>23</v>
      </c>
      <c r="B25" s="95" t="s">
        <v>216</v>
      </c>
      <c r="C25" s="95">
        <v>2006</v>
      </c>
      <c r="D25" s="95" t="s">
        <v>206</v>
      </c>
      <c r="E25" s="95" t="s">
        <v>27</v>
      </c>
      <c r="F25" s="95">
        <v>158</v>
      </c>
      <c r="G25" s="129">
        <v>400</v>
      </c>
      <c r="H25" s="129">
        <v>337</v>
      </c>
      <c r="I25" s="129">
        <f t="shared" si="0"/>
        <v>895</v>
      </c>
      <c r="J25" s="128">
        <v>46</v>
      </c>
      <c r="K25" s="87">
        <v>0</v>
      </c>
      <c r="L25" s="87">
        <v>0</v>
      </c>
      <c r="M25" s="80">
        <v>0</v>
      </c>
      <c r="N25" s="80">
        <f t="shared" si="1"/>
        <v>0</v>
      </c>
      <c r="O25" s="148"/>
      <c r="P25" s="80">
        <v>0</v>
      </c>
      <c r="Q25" s="80">
        <v>0</v>
      </c>
      <c r="R25" s="80">
        <v>0</v>
      </c>
      <c r="S25" s="80">
        <f t="shared" si="2"/>
        <v>0</v>
      </c>
      <c r="T25" s="122"/>
      <c r="U25" s="80"/>
      <c r="V25" s="80"/>
      <c r="W25" s="80"/>
      <c r="X25" s="80">
        <f t="shared" si="3"/>
        <v>0</v>
      </c>
      <c r="Y25" s="108"/>
      <c r="Z25" s="88"/>
      <c r="AA25" s="88"/>
      <c r="AB25" s="88"/>
      <c r="AC25" s="79">
        <f t="shared" si="4"/>
        <v>0</v>
      </c>
      <c r="AD25" s="86"/>
      <c r="AE25" s="121">
        <f t="shared" si="5"/>
        <v>46</v>
      </c>
    </row>
    <row r="26" spans="1:31" ht="15.75" customHeight="1" x14ac:dyDescent="0.2">
      <c r="A26" s="94">
        <v>24</v>
      </c>
      <c r="B26" s="95" t="s">
        <v>217</v>
      </c>
      <c r="C26" s="95">
        <v>2006</v>
      </c>
      <c r="D26" s="95" t="s">
        <v>206</v>
      </c>
      <c r="E26" s="95" t="s">
        <v>110</v>
      </c>
      <c r="F26" s="95">
        <v>249</v>
      </c>
      <c r="G26" s="95">
        <v>467</v>
      </c>
      <c r="H26" s="95">
        <v>174</v>
      </c>
      <c r="I26" s="129">
        <f t="shared" si="0"/>
        <v>890</v>
      </c>
      <c r="J26" s="128">
        <v>43</v>
      </c>
      <c r="K26" s="87">
        <v>0</v>
      </c>
      <c r="L26" s="87">
        <v>0</v>
      </c>
      <c r="M26" s="80">
        <v>0</v>
      </c>
      <c r="N26" s="80">
        <f t="shared" si="1"/>
        <v>0</v>
      </c>
      <c r="O26" s="148"/>
      <c r="P26" s="87">
        <v>0</v>
      </c>
      <c r="Q26" s="80">
        <v>0</v>
      </c>
      <c r="R26" s="80">
        <v>0</v>
      </c>
      <c r="S26" s="80">
        <f t="shared" si="2"/>
        <v>0</v>
      </c>
      <c r="T26" s="122"/>
      <c r="U26" s="80"/>
      <c r="V26" s="80"/>
      <c r="W26" s="80"/>
      <c r="X26" s="80">
        <f t="shared" si="3"/>
        <v>0</v>
      </c>
      <c r="Y26" s="108"/>
      <c r="Z26" s="88"/>
      <c r="AA26" s="88"/>
      <c r="AB26" s="88"/>
      <c r="AC26" s="79">
        <f t="shared" si="4"/>
        <v>0</v>
      </c>
      <c r="AD26" s="86"/>
      <c r="AE26" s="121">
        <f t="shared" si="5"/>
        <v>43</v>
      </c>
    </row>
    <row r="27" spans="1:31" ht="15.75" customHeight="1" x14ac:dyDescent="0.2">
      <c r="A27" s="94">
        <v>25</v>
      </c>
      <c r="B27" s="129" t="s">
        <v>317</v>
      </c>
      <c r="C27" s="94">
        <v>2006</v>
      </c>
      <c r="D27" s="94" t="s">
        <v>206</v>
      </c>
      <c r="E27" s="129" t="s">
        <v>43</v>
      </c>
      <c r="F27" s="129">
        <v>0</v>
      </c>
      <c r="G27" s="95">
        <v>0</v>
      </c>
      <c r="H27" s="95">
        <v>0</v>
      </c>
      <c r="I27" s="129">
        <f t="shared" si="0"/>
        <v>0</v>
      </c>
      <c r="J27" s="128">
        <v>0</v>
      </c>
      <c r="K27" s="87">
        <v>620</v>
      </c>
      <c r="L27" s="87">
        <v>0</v>
      </c>
      <c r="M27" s="80">
        <v>382</v>
      </c>
      <c r="N27" s="80">
        <f t="shared" si="1"/>
        <v>1002</v>
      </c>
      <c r="O27" s="149">
        <v>40</v>
      </c>
      <c r="P27" s="80">
        <v>0</v>
      </c>
      <c r="Q27" s="80">
        <v>0</v>
      </c>
      <c r="R27" s="80">
        <v>0</v>
      </c>
      <c r="S27" s="80">
        <f t="shared" si="2"/>
        <v>0</v>
      </c>
      <c r="T27" s="122">
        <v>0</v>
      </c>
      <c r="U27" s="80"/>
      <c r="V27" s="80"/>
      <c r="W27" s="80"/>
      <c r="X27" s="80">
        <f t="shared" si="3"/>
        <v>0</v>
      </c>
      <c r="Y27" s="108"/>
      <c r="Z27" s="80"/>
      <c r="AA27" s="80"/>
      <c r="AB27" s="80"/>
      <c r="AC27" s="79">
        <f t="shared" si="4"/>
        <v>0</v>
      </c>
      <c r="AD27" s="86"/>
      <c r="AE27" s="121">
        <f t="shared" si="5"/>
        <v>40</v>
      </c>
    </row>
    <row r="28" spans="1:31" ht="15.75" customHeight="1" x14ac:dyDescent="0.2">
      <c r="A28" s="94">
        <v>26</v>
      </c>
      <c r="B28" s="95" t="s">
        <v>275</v>
      </c>
      <c r="C28" s="96">
        <v>2007</v>
      </c>
      <c r="D28" s="96" t="s">
        <v>206</v>
      </c>
      <c r="E28" s="95" t="s">
        <v>276</v>
      </c>
      <c r="F28" s="95">
        <v>0</v>
      </c>
      <c r="G28" s="95">
        <v>0</v>
      </c>
      <c r="H28" s="95">
        <v>0</v>
      </c>
      <c r="I28" s="129">
        <f t="shared" si="0"/>
        <v>0</v>
      </c>
      <c r="J28" s="128">
        <v>0</v>
      </c>
      <c r="K28" s="87">
        <v>0</v>
      </c>
      <c r="L28" s="87">
        <v>0</v>
      </c>
      <c r="M28" s="80">
        <v>0</v>
      </c>
      <c r="N28" s="80">
        <f t="shared" si="1"/>
        <v>0</v>
      </c>
      <c r="O28" s="149"/>
      <c r="P28" s="87">
        <v>232</v>
      </c>
      <c r="Q28" s="80">
        <v>419</v>
      </c>
      <c r="R28" s="80">
        <v>241</v>
      </c>
      <c r="S28" s="80">
        <f t="shared" si="2"/>
        <v>892</v>
      </c>
      <c r="T28" s="122">
        <v>37</v>
      </c>
      <c r="U28" s="80"/>
      <c r="V28" s="80"/>
      <c r="W28" s="80"/>
      <c r="X28" s="80">
        <f t="shared" si="3"/>
        <v>0</v>
      </c>
      <c r="Y28" s="108"/>
      <c r="Z28" s="80"/>
      <c r="AA28" s="80"/>
      <c r="AB28" s="80"/>
      <c r="AC28" s="79">
        <f t="shared" si="4"/>
        <v>0</v>
      </c>
      <c r="AD28" s="86"/>
      <c r="AE28" s="121">
        <f t="shared" si="5"/>
        <v>37</v>
      </c>
    </row>
    <row r="29" spans="1:31" ht="15.75" customHeight="1" x14ac:dyDescent="0.2">
      <c r="A29" s="94">
        <v>27</v>
      </c>
      <c r="B29" s="129" t="s">
        <v>279</v>
      </c>
      <c r="C29" s="94">
        <v>2007</v>
      </c>
      <c r="D29" s="94" t="s">
        <v>206</v>
      </c>
      <c r="E29" s="129" t="s">
        <v>276</v>
      </c>
      <c r="F29" s="129">
        <v>0</v>
      </c>
      <c r="G29" s="129">
        <v>0</v>
      </c>
      <c r="H29" s="129">
        <v>0</v>
      </c>
      <c r="I29" s="129">
        <f t="shared" si="0"/>
        <v>0</v>
      </c>
      <c r="J29" s="128">
        <v>0</v>
      </c>
      <c r="K29" s="80">
        <v>0</v>
      </c>
      <c r="L29" s="80">
        <v>0</v>
      </c>
      <c r="M29" s="80">
        <v>0</v>
      </c>
      <c r="N29" s="80">
        <f t="shared" si="1"/>
        <v>0</v>
      </c>
      <c r="O29" s="149"/>
      <c r="P29" s="80">
        <v>224</v>
      </c>
      <c r="Q29" s="80">
        <v>462</v>
      </c>
      <c r="R29" s="80">
        <v>155</v>
      </c>
      <c r="S29" s="80">
        <f t="shared" si="2"/>
        <v>841</v>
      </c>
      <c r="T29" s="122">
        <v>34</v>
      </c>
      <c r="U29" s="80"/>
      <c r="V29" s="80"/>
      <c r="W29" s="80"/>
      <c r="X29" s="80">
        <f t="shared" si="3"/>
        <v>0</v>
      </c>
      <c r="Y29" s="108"/>
      <c r="Z29" s="80"/>
      <c r="AA29" s="80"/>
      <c r="AB29" s="80"/>
      <c r="AC29" s="79">
        <f t="shared" si="4"/>
        <v>0</v>
      </c>
      <c r="AD29" s="86"/>
      <c r="AE29" s="121">
        <f t="shared" si="5"/>
        <v>34</v>
      </c>
    </row>
    <row r="30" spans="1:31" ht="15.75" customHeight="1" x14ac:dyDescent="0.2">
      <c r="A30" s="94">
        <v>27</v>
      </c>
      <c r="B30" s="129" t="s">
        <v>315</v>
      </c>
      <c r="C30" s="94">
        <v>2006</v>
      </c>
      <c r="D30" s="94" t="s">
        <v>206</v>
      </c>
      <c r="E30" s="129" t="s">
        <v>316</v>
      </c>
      <c r="F30" s="129">
        <v>0</v>
      </c>
      <c r="G30" s="95">
        <v>0</v>
      </c>
      <c r="H30" s="95">
        <v>0</v>
      </c>
      <c r="I30" s="129">
        <f t="shared" si="0"/>
        <v>0</v>
      </c>
      <c r="J30" s="128">
        <v>0</v>
      </c>
      <c r="K30" s="87">
        <v>0</v>
      </c>
      <c r="L30" s="87">
        <v>592</v>
      </c>
      <c r="M30" s="80">
        <v>329</v>
      </c>
      <c r="N30" s="80">
        <f t="shared" si="1"/>
        <v>921</v>
      </c>
      <c r="O30" s="149">
        <v>34</v>
      </c>
      <c r="P30" s="80">
        <v>0</v>
      </c>
      <c r="Q30" s="80">
        <v>0</v>
      </c>
      <c r="R30" s="80">
        <v>0</v>
      </c>
      <c r="S30" s="80">
        <f t="shared" si="2"/>
        <v>0</v>
      </c>
      <c r="T30" s="122">
        <v>0</v>
      </c>
      <c r="U30" s="80"/>
      <c r="V30" s="80"/>
      <c r="W30" s="80"/>
      <c r="X30" s="80">
        <f t="shared" si="3"/>
        <v>0</v>
      </c>
      <c r="Y30" s="108"/>
      <c r="Z30" s="80"/>
      <c r="AA30" s="80"/>
      <c r="AB30" s="80"/>
      <c r="AC30" s="79">
        <f t="shared" si="4"/>
        <v>0</v>
      </c>
      <c r="AD30" s="86"/>
      <c r="AE30" s="121">
        <f t="shared" si="5"/>
        <v>34</v>
      </c>
    </row>
    <row r="31" spans="1:31" ht="15.75" customHeight="1" x14ac:dyDescent="0.2">
      <c r="A31" s="94">
        <v>29</v>
      </c>
      <c r="B31" s="95" t="s">
        <v>232</v>
      </c>
      <c r="C31" s="95">
        <v>2007</v>
      </c>
      <c r="D31" s="95" t="s">
        <v>206</v>
      </c>
      <c r="E31" s="95" t="s">
        <v>21</v>
      </c>
      <c r="F31" s="95">
        <v>45</v>
      </c>
      <c r="G31" s="95">
        <v>326</v>
      </c>
      <c r="H31" s="95">
        <v>0</v>
      </c>
      <c r="I31" s="129">
        <f t="shared" si="0"/>
        <v>371</v>
      </c>
      <c r="J31" s="128">
        <v>10</v>
      </c>
      <c r="K31" s="87">
        <v>198</v>
      </c>
      <c r="L31" s="87">
        <v>425</v>
      </c>
      <c r="M31" s="80">
        <v>93</v>
      </c>
      <c r="N31" s="80">
        <f t="shared" si="1"/>
        <v>716</v>
      </c>
      <c r="O31" s="148">
        <v>22</v>
      </c>
      <c r="P31" s="80">
        <v>0</v>
      </c>
      <c r="Q31" s="80">
        <v>0</v>
      </c>
      <c r="R31" s="80">
        <v>0</v>
      </c>
      <c r="S31" s="80">
        <f t="shared" si="2"/>
        <v>0</v>
      </c>
      <c r="T31" s="122"/>
      <c r="U31" s="80"/>
      <c r="V31" s="80"/>
      <c r="W31" s="80"/>
      <c r="X31" s="80">
        <f t="shared" si="3"/>
        <v>0</v>
      </c>
      <c r="Y31" s="108"/>
      <c r="Z31" s="80"/>
      <c r="AA31" s="80"/>
      <c r="AB31" s="80"/>
      <c r="AC31" s="79">
        <f t="shared" si="4"/>
        <v>0</v>
      </c>
      <c r="AD31" s="86"/>
      <c r="AE31" s="121">
        <f t="shared" si="5"/>
        <v>32</v>
      </c>
    </row>
    <row r="32" spans="1:31" ht="15.75" customHeight="1" x14ac:dyDescent="0.2">
      <c r="A32" s="94">
        <v>30</v>
      </c>
      <c r="B32" s="95" t="s">
        <v>221</v>
      </c>
      <c r="C32" s="95">
        <v>2007</v>
      </c>
      <c r="D32" s="95" t="s">
        <v>206</v>
      </c>
      <c r="E32" s="95" t="s">
        <v>222</v>
      </c>
      <c r="F32" s="95">
        <v>162</v>
      </c>
      <c r="G32" s="95">
        <v>336</v>
      </c>
      <c r="H32" s="95">
        <v>327</v>
      </c>
      <c r="I32" s="129">
        <f t="shared" si="0"/>
        <v>825</v>
      </c>
      <c r="J32" s="128">
        <v>31</v>
      </c>
      <c r="K32" s="87">
        <v>0</v>
      </c>
      <c r="L32" s="87">
        <v>0</v>
      </c>
      <c r="M32" s="80">
        <v>0</v>
      </c>
      <c r="N32" s="80">
        <f t="shared" si="1"/>
        <v>0</v>
      </c>
      <c r="O32" s="148"/>
      <c r="P32" s="87">
        <v>0</v>
      </c>
      <c r="Q32" s="80">
        <v>0</v>
      </c>
      <c r="R32" s="80">
        <v>0</v>
      </c>
      <c r="S32" s="80">
        <f t="shared" si="2"/>
        <v>0</v>
      </c>
      <c r="T32" s="122"/>
      <c r="U32" s="80"/>
      <c r="V32" s="80"/>
      <c r="W32" s="80"/>
      <c r="X32" s="80">
        <f t="shared" si="3"/>
        <v>0</v>
      </c>
      <c r="Y32" s="108"/>
      <c r="Z32" s="88"/>
      <c r="AA32" s="88"/>
      <c r="AB32" s="88"/>
      <c r="AC32" s="79">
        <f t="shared" si="4"/>
        <v>0</v>
      </c>
      <c r="AD32" s="86"/>
      <c r="AE32" s="121">
        <f t="shared" si="5"/>
        <v>31</v>
      </c>
    </row>
    <row r="33" spans="1:31" ht="15.75" customHeight="1" x14ac:dyDescent="0.2">
      <c r="A33" s="94">
        <v>30</v>
      </c>
      <c r="B33" s="129" t="s">
        <v>278</v>
      </c>
      <c r="C33" s="94">
        <v>2007</v>
      </c>
      <c r="D33" s="94" t="s">
        <v>206</v>
      </c>
      <c r="E33" s="129" t="s">
        <v>21</v>
      </c>
      <c r="F33" s="129">
        <v>0</v>
      </c>
      <c r="G33" s="129">
        <v>0</v>
      </c>
      <c r="H33" s="129">
        <v>0</v>
      </c>
      <c r="I33" s="129">
        <f t="shared" si="0"/>
        <v>0</v>
      </c>
      <c r="J33" s="128">
        <v>0</v>
      </c>
      <c r="K33" s="80">
        <v>31</v>
      </c>
      <c r="L33" s="80">
        <v>0</v>
      </c>
      <c r="M33" s="80">
        <v>162</v>
      </c>
      <c r="N33" s="80">
        <f t="shared" si="1"/>
        <v>193</v>
      </c>
      <c r="O33" s="149">
        <v>6</v>
      </c>
      <c r="P33" s="80">
        <v>0</v>
      </c>
      <c r="Q33" s="80">
        <v>207</v>
      </c>
      <c r="R33" s="80">
        <v>121</v>
      </c>
      <c r="S33" s="80">
        <f t="shared" si="2"/>
        <v>328</v>
      </c>
      <c r="T33" s="122">
        <v>25</v>
      </c>
      <c r="U33" s="80"/>
      <c r="V33" s="80"/>
      <c r="W33" s="80"/>
      <c r="X33" s="80">
        <f t="shared" si="3"/>
        <v>0</v>
      </c>
      <c r="Y33" s="108"/>
      <c r="Z33" s="80"/>
      <c r="AA33" s="80"/>
      <c r="AB33" s="80"/>
      <c r="AC33" s="79">
        <f t="shared" si="4"/>
        <v>0</v>
      </c>
      <c r="AD33" s="86"/>
      <c r="AE33" s="121">
        <f t="shared" si="5"/>
        <v>31</v>
      </c>
    </row>
    <row r="34" spans="1:31" ht="15.75" customHeight="1" x14ac:dyDescent="0.2">
      <c r="A34" s="94">
        <v>32</v>
      </c>
      <c r="B34" s="95" t="s">
        <v>223</v>
      </c>
      <c r="C34" s="95">
        <v>2007</v>
      </c>
      <c r="D34" s="95" t="s">
        <v>206</v>
      </c>
      <c r="E34" s="95" t="s">
        <v>17</v>
      </c>
      <c r="F34" s="95">
        <v>226</v>
      </c>
      <c r="G34" s="129">
        <v>400</v>
      </c>
      <c r="H34" s="129">
        <v>196</v>
      </c>
      <c r="I34" s="129">
        <f t="shared" si="0"/>
        <v>822</v>
      </c>
      <c r="J34" s="128">
        <v>28</v>
      </c>
      <c r="K34" s="80">
        <v>0</v>
      </c>
      <c r="L34" s="80">
        <v>0</v>
      </c>
      <c r="M34" s="80">
        <v>0</v>
      </c>
      <c r="N34" s="80">
        <f t="shared" si="1"/>
        <v>0</v>
      </c>
      <c r="O34" s="149"/>
      <c r="P34" s="87">
        <v>0</v>
      </c>
      <c r="Q34" s="80">
        <v>0</v>
      </c>
      <c r="R34" s="80">
        <v>0</v>
      </c>
      <c r="S34" s="80">
        <f t="shared" si="2"/>
        <v>0</v>
      </c>
      <c r="T34" s="122"/>
      <c r="U34" s="87"/>
      <c r="V34" s="80"/>
      <c r="W34" s="80"/>
      <c r="X34" s="80">
        <f t="shared" si="3"/>
        <v>0</v>
      </c>
      <c r="Y34" s="108"/>
      <c r="Z34" s="80"/>
      <c r="AA34" s="80"/>
      <c r="AB34" s="80"/>
      <c r="AC34" s="79">
        <f t="shared" si="4"/>
        <v>0</v>
      </c>
      <c r="AD34" s="86"/>
      <c r="AE34" s="121">
        <f t="shared" si="5"/>
        <v>28</v>
      </c>
    </row>
    <row r="35" spans="1:31" ht="15.75" customHeight="1" x14ac:dyDescent="0.2">
      <c r="A35" s="94">
        <v>32</v>
      </c>
      <c r="B35" s="129" t="s">
        <v>277</v>
      </c>
      <c r="C35" s="94">
        <v>2007</v>
      </c>
      <c r="D35" s="94" t="s">
        <v>206</v>
      </c>
      <c r="E35" s="129" t="s">
        <v>69</v>
      </c>
      <c r="F35" s="129">
        <v>0</v>
      </c>
      <c r="G35" s="129">
        <v>0</v>
      </c>
      <c r="H35" s="129">
        <v>0</v>
      </c>
      <c r="I35" s="129">
        <f t="shared" si="0"/>
        <v>0</v>
      </c>
      <c r="J35" s="128">
        <v>0</v>
      </c>
      <c r="K35" s="80">
        <v>0</v>
      </c>
      <c r="L35" s="80">
        <v>0</v>
      </c>
      <c r="M35" s="80">
        <v>0</v>
      </c>
      <c r="N35" s="80">
        <f t="shared" si="1"/>
        <v>0</v>
      </c>
      <c r="O35" s="149"/>
      <c r="P35" s="80">
        <v>428</v>
      </c>
      <c r="Q35" s="80">
        <v>0</v>
      </c>
      <c r="R35" s="80">
        <v>250</v>
      </c>
      <c r="S35" s="80">
        <f t="shared" si="2"/>
        <v>678</v>
      </c>
      <c r="T35" s="122">
        <v>28</v>
      </c>
      <c r="U35" s="80"/>
      <c r="V35" s="80"/>
      <c r="W35" s="80"/>
      <c r="X35" s="80">
        <f t="shared" si="3"/>
        <v>0</v>
      </c>
      <c r="Y35" s="108"/>
      <c r="Z35" s="80"/>
      <c r="AA35" s="80"/>
      <c r="AB35" s="80"/>
      <c r="AC35" s="79">
        <f t="shared" si="4"/>
        <v>0</v>
      </c>
      <c r="AD35" s="86"/>
      <c r="AE35" s="121">
        <f t="shared" si="5"/>
        <v>28</v>
      </c>
    </row>
    <row r="36" spans="1:31" ht="15.75" customHeight="1" x14ac:dyDescent="0.2">
      <c r="A36" s="94">
        <v>34</v>
      </c>
      <c r="B36" s="129" t="s">
        <v>312</v>
      </c>
      <c r="C36" s="94">
        <v>2007</v>
      </c>
      <c r="D36" s="96" t="s">
        <v>206</v>
      </c>
      <c r="E36" s="95" t="s">
        <v>14</v>
      </c>
      <c r="F36" s="129">
        <v>0</v>
      </c>
      <c r="G36" s="95">
        <v>0</v>
      </c>
      <c r="H36" s="95">
        <v>0</v>
      </c>
      <c r="I36" s="129">
        <f t="shared" si="0"/>
        <v>0</v>
      </c>
      <c r="J36" s="128">
        <v>0</v>
      </c>
      <c r="K36" s="87">
        <v>225</v>
      </c>
      <c r="L36" s="87">
        <v>348</v>
      </c>
      <c r="M36" s="80">
        <v>191</v>
      </c>
      <c r="N36" s="80">
        <f t="shared" si="1"/>
        <v>764</v>
      </c>
      <c r="O36" s="149">
        <v>28</v>
      </c>
      <c r="P36" s="80">
        <v>0</v>
      </c>
      <c r="Q36" s="80">
        <v>0</v>
      </c>
      <c r="R36" s="80">
        <v>0</v>
      </c>
      <c r="S36" s="80">
        <f t="shared" si="2"/>
        <v>0</v>
      </c>
      <c r="T36" s="122">
        <v>0</v>
      </c>
      <c r="U36" s="80"/>
      <c r="V36" s="80"/>
      <c r="W36" s="80"/>
      <c r="X36" s="80">
        <f t="shared" si="3"/>
        <v>0</v>
      </c>
      <c r="Y36" s="108"/>
      <c r="Z36" s="80"/>
      <c r="AA36" s="80"/>
      <c r="AB36" s="80"/>
      <c r="AC36" s="79">
        <f t="shared" si="4"/>
        <v>0</v>
      </c>
      <c r="AD36" s="86"/>
      <c r="AE36" s="121">
        <f t="shared" si="5"/>
        <v>28</v>
      </c>
    </row>
    <row r="37" spans="1:31" ht="15.75" customHeight="1" x14ac:dyDescent="0.2">
      <c r="A37" s="94">
        <v>35</v>
      </c>
      <c r="B37" s="95" t="s">
        <v>224</v>
      </c>
      <c r="C37" s="95">
        <v>2007</v>
      </c>
      <c r="D37" s="95" t="s">
        <v>206</v>
      </c>
      <c r="E37" s="95" t="s">
        <v>21</v>
      </c>
      <c r="F37" s="95">
        <v>166</v>
      </c>
      <c r="G37" s="129">
        <v>342</v>
      </c>
      <c r="H37" s="129">
        <v>275</v>
      </c>
      <c r="I37" s="129">
        <f t="shared" si="0"/>
        <v>783</v>
      </c>
      <c r="J37" s="128">
        <v>25</v>
      </c>
      <c r="K37" s="87">
        <v>0</v>
      </c>
      <c r="L37" s="87">
        <v>0</v>
      </c>
      <c r="M37" s="80">
        <v>0</v>
      </c>
      <c r="N37" s="80">
        <f t="shared" si="1"/>
        <v>0</v>
      </c>
      <c r="O37" s="148"/>
      <c r="P37" s="80">
        <v>0</v>
      </c>
      <c r="Q37" s="80">
        <v>0</v>
      </c>
      <c r="R37" s="80">
        <v>0</v>
      </c>
      <c r="S37" s="80">
        <f t="shared" si="2"/>
        <v>0</v>
      </c>
      <c r="T37" s="122"/>
      <c r="U37" s="80"/>
      <c r="V37" s="80"/>
      <c r="W37" s="80"/>
      <c r="X37" s="80">
        <f t="shared" si="3"/>
        <v>0</v>
      </c>
      <c r="Y37" s="108"/>
      <c r="Z37" s="80"/>
      <c r="AA37" s="80"/>
      <c r="AB37" s="80"/>
      <c r="AC37" s="79">
        <f t="shared" si="4"/>
        <v>0</v>
      </c>
      <c r="AD37" s="86"/>
      <c r="AE37" s="121">
        <f t="shared" si="5"/>
        <v>25</v>
      </c>
    </row>
    <row r="38" spans="1:31" ht="15.75" customHeight="1" x14ac:dyDescent="0.2">
      <c r="A38" s="94">
        <v>36</v>
      </c>
      <c r="B38" s="87" t="s">
        <v>227</v>
      </c>
      <c r="C38" s="87">
        <v>2007</v>
      </c>
      <c r="D38" s="87" t="s">
        <v>206</v>
      </c>
      <c r="E38" s="87" t="s">
        <v>222</v>
      </c>
      <c r="F38" s="87">
        <v>108</v>
      </c>
      <c r="G38" s="87">
        <v>353</v>
      </c>
      <c r="H38" s="87">
        <v>180</v>
      </c>
      <c r="I38" s="80">
        <f t="shared" si="0"/>
        <v>641</v>
      </c>
      <c r="J38" s="128">
        <v>18</v>
      </c>
      <c r="K38" s="80">
        <v>0</v>
      </c>
      <c r="L38" s="80">
        <v>0</v>
      </c>
      <c r="M38" s="80">
        <v>0</v>
      </c>
      <c r="N38" s="80">
        <f t="shared" si="1"/>
        <v>0</v>
      </c>
      <c r="O38" s="149"/>
      <c r="P38" s="80">
        <v>0</v>
      </c>
      <c r="Q38" s="80">
        <v>0</v>
      </c>
      <c r="R38" s="80">
        <v>0</v>
      </c>
      <c r="S38" s="80">
        <f t="shared" si="2"/>
        <v>0</v>
      </c>
      <c r="T38" s="122"/>
      <c r="U38" s="80"/>
      <c r="V38" s="80"/>
      <c r="W38" s="80"/>
      <c r="X38" s="80">
        <f t="shared" si="3"/>
        <v>0</v>
      </c>
      <c r="Y38" s="108"/>
      <c r="Z38" s="80"/>
      <c r="AA38" s="80"/>
      <c r="AB38" s="80"/>
      <c r="AC38" s="79">
        <f t="shared" si="4"/>
        <v>0</v>
      </c>
      <c r="AD38" s="86"/>
      <c r="AE38" s="121">
        <f t="shared" si="5"/>
        <v>18</v>
      </c>
    </row>
    <row r="39" spans="1:31" ht="15.75" customHeight="1" x14ac:dyDescent="0.2">
      <c r="A39" s="94">
        <v>37</v>
      </c>
      <c r="B39" s="87" t="s">
        <v>233</v>
      </c>
      <c r="C39" s="87">
        <v>2007</v>
      </c>
      <c r="D39" s="87" t="s">
        <v>206</v>
      </c>
      <c r="E39" s="87" t="s">
        <v>19</v>
      </c>
      <c r="F39" s="87">
        <v>7</v>
      </c>
      <c r="G39" s="80">
        <v>195</v>
      </c>
      <c r="H39" s="80">
        <v>164</v>
      </c>
      <c r="I39" s="80">
        <f t="shared" si="0"/>
        <v>366</v>
      </c>
      <c r="J39" s="128">
        <v>8</v>
      </c>
      <c r="K39" s="80">
        <v>159</v>
      </c>
      <c r="L39" s="80">
        <v>0</v>
      </c>
      <c r="M39" s="80">
        <v>143</v>
      </c>
      <c r="N39" s="80">
        <f t="shared" si="1"/>
        <v>302</v>
      </c>
      <c r="O39" s="149">
        <v>10</v>
      </c>
      <c r="P39" s="87">
        <v>0</v>
      </c>
      <c r="Q39" s="80">
        <v>0</v>
      </c>
      <c r="R39" s="80">
        <v>0</v>
      </c>
      <c r="S39" s="80">
        <f t="shared" si="2"/>
        <v>0</v>
      </c>
      <c r="T39" s="122"/>
      <c r="U39" s="88"/>
      <c r="V39" s="79"/>
      <c r="W39" s="79"/>
      <c r="X39" s="80">
        <f t="shared" si="3"/>
        <v>0</v>
      </c>
      <c r="Y39" s="108"/>
      <c r="Z39" s="80"/>
      <c r="AA39" s="80"/>
      <c r="AB39" s="80"/>
      <c r="AC39" s="79">
        <f t="shared" si="4"/>
        <v>0</v>
      </c>
      <c r="AD39" s="86"/>
      <c r="AE39" s="121">
        <f t="shared" si="5"/>
        <v>18</v>
      </c>
    </row>
    <row r="40" spans="1:31" ht="15.75" customHeight="1" x14ac:dyDescent="0.2">
      <c r="A40" s="94">
        <v>38</v>
      </c>
      <c r="B40" s="80" t="s">
        <v>318</v>
      </c>
      <c r="C40" s="79">
        <v>2006</v>
      </c>
      <c r="D40" s="79" t="s">
        <v>206</v>
      </c>
      <c r="E40" s="80" t="s">
        <v>21</v>
      </c>
      <c r="F40" s="80">
        <v>0</v>
      </c>
      <c r="G40" s="87">
        <v>0</v>
      </c>
      <c r="H40" s="87">
        <v>0</v>
      </c>
      <c r="I40" s="80">
        <f t="shared" si="0"/>
        <v>0</v>
      </c>
      <c r="J40" s="128">
        <v>0</v>
      </c>
      <c r="K40" s="87">
        <v>334</v>
      </c>
      <c r="L40" s="87">
        <v>0</v>
      </c>
      <c r="M40" s="80">
        <v>275</v>
      </c>
      <c r="N40" s="80">
        <f t="shared" si="1"/>
        <v>609</v>
      </c>
      <c r="O40" s="149">
        <v>18</v>
      </c>
      <c r="P40" s="80">
        <v>0</v>
      </c>
      <c r="Q40" s="80">
        <v>0</v>
      </c>
      <c r="R40" s="80">
        <v>0</v>
      </c>
      <c r="S40" s="80">
        <f t="shared" si="2"/>
        <v>0</v>
      </c>
      <c r="T40" s="122">
        <v>0</v>
      </c>
      <c r="U40" s="80"/>
      <c r="V40" s="80"/>
      <c r="W40" s="80"/>
      <c r="X40" s="80">
        <f t="shared" si="3"/>
        <v>0</v>
      </c>
      <c r="Y40" s="108"/>
      <c r="Z40" s="80"/>
      <c r="AA40" s="80"/>
      <c r="AB40" s="80"/>
      <c r="AC40" s="79">
        <f t="shared" si="4"/>
        <v>0</v>
      </c>
      <c r="AD40" s="86"/>
      <c r="AE40" s="121">
        <f t="shared" si="5"/>
        <v>18</v>
      </c>
    </row>
    <row r="41" spans="1:31" ht="15.75" customHeight="1" x14ac:dyDescent="0.2">
      <c r="A41" s="94">
        <v>39</v>
      </c>
      <c r="B41" s="87" t="s">
        <v>228</v>
      </c>
      <c r="C41" s="87">
        <v>2007</v>
      </c>
      <c r="D41" s="87" t="s">
        <v>206</v>
      </c>
      <c r="E41" s="87" t="s">
        <v>43</v>
      </c>
      <c r="F41" s="87">
        <v>115</v>
      </c>
      <c r="G41" s="87">
        <v>361</v>
      </c>
      <c r="H41" s="87">
        <v>152</v>
      </c>
      <c r="I41" s="80">
        <f t="shared" si="0"/>
        <v>628</v>
      </c>
      <c r="J41" s="128">
        <v>16</v>
      </c>
      <c r="K41" s="87">
        <v>0</v>
      </c>
      <c r="L41" s="87">
        <v>0</v>
      </c>
      <c r="M41" s="80">
        <v>0</v>
      </c>
      <c r="N41" s="80">
        <f t="shared" si="1"/>
        <v>0</v>
      </c>
      <c r="O41" s="149"/>
      <c r="P41" s="80">
        <v>0</v>
      </c>
      <c r="Q41" s="80">
        <v>0</v>
      </c>
      <c r="R41" s="80">
        <v>0</v>
      </c>
      <c r="S41" s="80">
        <f t="shared" si="2"/>
        <v>0</v>
      </c>
      <c r="T41" s="122"/>
      <c r="U41" s="87"/>
      <c r="V41" s="80"/>
      <c r="W41" s="80"/>
      <c r="X41" s="80">
        <f t="shared" si="3"/>
        <v>0</v>
      </c>
      <c r="Y41" s="108"/>
      <c r="Z41" s="80"/>
      <c r="AA41" s="80"/>
      <c r="AB41" s="80"/>
      <c r="AC41" s="79">
        <f t="shared" si="4"/>
        <v>0</v>
      </c>
      <c r="AD41" s="86"/>
      <c r="AE41" s="121">
        <f t="shared" si="5"/>
        <v>16</v>
      </c>
    </row>
    <row r="42" spans="1:31" ht="15.75" customHeight="1" x14ac:dyDescent="0.2">
      <c r="A42" s="94">
        <v>40</v>
      </c>
      <c r="B42" s="87" t="s">
        <v>230</v>
      </c>
      <c r="C42" s="87">
        <v>2007</v>
      </c>
      <c r="D42" s="87" t="s">
        <v>206</v>
      </c>
      <c r="E42" s="87" t="s">
        <v>231</v>
      </c>
      <c r="F42" s="80"/>
      <c r="G42" s="80">
        <v>351</v>
      </c>
      <c r="H42" s="80">
        <v>173</v>
      </c>
      <c r="I42" s="80">
        <f t="shared" si="0"/>
        <v>524</v>
      </c>
      <c r="J42" s="128">
        <v>12</v>
      </c>
      <c r="K42" s="80">
        <v>0</v>
      </c>
      <c r="L42" s="80">
        <v>0</v>
      </c>
      <c r="M42" s="80">
        <v>0</v>
      </c>
      <c r="N42" s="80">
        <f t="shared" si="1"/>
        <v>0</v>
      </c>
      <c r="O42" s="149"/>
      <c r="P42" s="80">
        <v>0</v>
      </c>
      <c r="Q42" s="80">
        <v>0</v>
      </c>
      <c r="R42" s="80">
        <v>0</v>
      </c>
      <c r="S42" s="80">
        <v>0</v>
      </c>
      <c r="T42" s="122"/>
      <c r="U42" s="80"/>
      <c r="V42" s="80"/>
      <c r="W42" s="80"/>
      <c r="X42" s="80">
        <f t="shared" si="3"/>
        <v>0</v>
      </c>
      <c r="Y42" s="108"/>
      <c r="Z42" s="88"/>
      <c r="AA42" s="88"/>
      <c r="AB42" s="88"/>
      <c r="AC42" s="79">
        <f t="shared" si="4"/>
        <v>0</v>
      </c>
      <c r="AD42" s="86"/>
      <c r="AE42" s="121">
        <f t="shared" si="5"/>
        <v>12</v>
      </c>
    </row>
    <row r="43" spans="1:31" ht="15.75" customHeight="1" x14ac:dyDescent="0.2">
      <c r="A43" s="94">
        <v>40</v>
      </c>
      <c r="B43" s="80" t="s">
        <v>313</v>
      </c>
      <c r="C43" s="79">
        <v>2007</v>
      </c>
      <c r="D43" s="79" t="s">
        <v>206</v>
      </c>
      <c r="E43" s="80" t="s">
        <v>19</v>
      </c>
      <c r="F43" s="80">
        <v>0</v>
      </c>
      <c r="G43" s="87">
        <v>0</v>
      </c>
      <c r="H43" s="87">
        <v>0</v>
      </c>
      <c r="I43" s="80">
        <f t="shared" si="0"/>
        <v>0</v>
      </c>
      <c r="J43" s="128">
        <v>0</v>
      </c>
      <c r="K43" s="87">
        <v>178</v>
      </c>
      <c r="L43" s="87">
        <v>0</v>
      </c>
      <c r="M43" s="80">
        <v>135</v>
      </c>
      <c r="N43" s="80">
        <f t="shared" si="1"/>
        <v>313</v>
      </c>
      <c r="O43" s="149">
        <v>12</v>
      </c>
      <c r="P43" s="80">
        <v>0</v>
      </c>
      <c r="Q43" s="80">
        <v>0</v>
      </c>
      <c r="R43" s="80">
        <v>0</v>
      </c>
      <c r="S43" s="80">
        <f>P43+Q43+R43</f>
        <v>0</v>
      </c>
      <c r="T43" s="122">
        <v>0</v>
      </c>
      <c r="U43" s="80"/>
      <c r="V43" s="80"/>
      <c r="W43" s="80"/>
      <c r="X43" s="80">
        <f t="shared" si="3"/>
        <v>0</v>
      </c>
      <c r="Y43" s="108"/>
      <c r="Z43" s="80"/>
      <c r="AA43" s="80"/>
      <c r="AB43" s="80"/>
      <c r="AC43" s="79">
        <f t="shared" si="4"/>
        <v>0</v>
      </c>
      <c r="AD43" s="86"/>
      <c r="AE43" s="121">
        <f t="shared" si="5"/>
        <v>12</v>
      </c>
    </row>
    <row r="44" spans="1:31" ht="15.75" customHeight="1" x14ac:dyDescent="0.2">
      <c r="A44" s="94">
        <v>42</v>
      </c>
      <c r="B44" s="87" t="s">
        <v>310</v>
      </c>
      <c r="C44" s="88">
        <v>2006</v>
      </c>
      <c r="D44" s="88" t="s">
        <v>206</v>
      </c>
      <c r="E44" s="87" t="s">
        <v>19</v>
      </c>
      <c r="F44" s="87">
        <v>0</v>
      </c>
      <c r="G44" s="87">
        <v>0</v>
      </c>
      <c r="H44" s="87">
        <v>0</v>
      </c>
      <c r="I44" s="80">
        <f t="shared" si="0"/>
        <v>0</v>
      </c>
      <c r="J44" s="128">
        <v>0</v>
      </c>
      <c r="K44" s="87">
        <v>0</v>
      </c>
      <c r="L44" s="87">
        <v>0</v>
      </c>
      <c r="M44" s="80">
        <v>284</v>
      </c>
      <c r="N44" s="80">
        <f t="shared" si="1"/>
        <v>284</v>
      </c>
      <c r="O44" s="149">
        <v>8</v>
      </c>
      <c r="P44" s="80">
        <v>0</v>
      </c>
      <c r="Q44" s="80">
        <v>0</v>
      </c>
      <c r="R44" s="80">
        <v>0</v>
      </c>
      <c r="S44" s="80">
        <f>P44+Q44+R44</f>
        <v>0</v>
      </c>
      <c r="T44" s="122">
        <v>1</v>
      </c>
      <c r="U44" s="80"/>
      <c r="V44" s="80"/>
      <c r="W44" s="80"/>
      <c r="X44" s="80">
        <f t="shared" si="3"/>
        <v>0</v>
      </c>
      <c r="Y44" s="108"/>
      <c r="Z44" s="80"/>
      <c r="AA44" s="80"/>
      <c r="AB44" s="80"/>
      <c r="AC44" s="79">
        <f t="shared" si="4"/>
        <v>0</v>
      </c>
      <c r="AD44" s="86"/>
      <c r="AE44" s="121">
        <f t="shared" si="5"/>
        <v>9</v>
      </c>
    </row>
  </sheetData>
  <sortState ref="A3:AE44">
    <sortCondition descending="1" ref="AE3:AE44"/>
  </sortState>
  <mergeCells count="6">
    <mergeCell ref="Z1:AD1"/>
    <mergeCell ref="B2:E2"/>
    <mergeCell ref="F1:J1"/>
    <mergeCell ref="K1:O1"/>
    <mergeCell ref="P1:T1"/>
    <mergeCell ref="U1:Y1"/>
  </mergeCells>
  <pageMargins left="0.39370078740157483" right="0.39370078740157483" top="0.47244094488188981" bottom="0.47244094488188981" header="0.78740157480314965" footer="0.78740157480314965"/>
  <pageSetup paperSize="9" firstPageNumber="0" orientation="landscape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="D43" sqref="D43"/>
    </sheetView>
  </sheetViews>
  <sheetFormatPr baseColWidth="10" defaultColWidth="9.140625" defaultRowHeight="12.75" x14ac:dyDescent="0.2"/>
  <cols>
    <col min="1" max="1" width="30" customWidth="1"/>
    <col min="2" max="2" width="7.5703125" style="9" customWidth="1"/>
    <col min="3" max="3" width="6.28515625" customWidth="1"/>
    <col min="4" max="4" width="37.42578125" customWidth="1"/>
    <col min="5" max="1025" width="8.7109375" customWidth="1"/>
  </cols>
  <sheetData>
    <row r="2" spans="1:5" x14ac:dyDescent="0.2">
      <c r="A2">
        <v>1</v>
      </c>
      <c r="B2" s="9">
        <v>100</v>
      </c>
    </row>
    <row r="3" spans="1:5" x14ac:dyDescent="0.2">
      <c r="A3">
        <v>2</v>
      </c>
      <c r="B3" s="9">
        <v>90</v>
      </c>
    </row>
    <row r="4" spans="1:5" x14ac:dyDescent="0.2">
      <c r="A4">
        <v>3</v>
      </c>
      <c r="B4" s="9">
        <v>80</v>
      </c>
    </row>
    <row r="5" spans="1:5" x14ac:dyDescent="0.2">
      <c r="A5">
        <v>4</v>
      </c>
      <c r="B5" s="9">
        <v>75</v>
      </c>
    </row>
    <row r="6" spans="1:5" x14ac:dyDescent="0.2">
      <c r="A6">
        <v>5</v>
      </c>
      <c r="B6" s="9">
        <v>70</v>
      </c>
    </row>
    <row r="7" spans="1:5" x14ac:dyDescent="0.2">
      <c r="A7">
        <v>6</v>
      </c>
      <c r="B7" s="9">
        <v>65</v>
      </c>
    </row>
    <row r="8" spans="1:5" x14ac:dyDescent="0.2">
      <c r="A8">
        <v>7</v>
      </c>
      <c r="B8" s="9">
        <v>60</v>
      </c>
    </row>
    <row r="9" spans="1:5" x14ac:dyDescent="0.2">
      <c r="A9">
        <v>8</v>
      </c>
      <c r="B9" s="9">
        <v>55</v>
      </c>
    </row>
    <row r="10" spans="1:5" x14ac:dyDescent="0.2">
      <c r="A10">
        <v>9</v>
      </c>
      <c r="B10" s="9">
        <v>52</v>
      </c>
    </row>
    <row r="11" spans="1:5" x14ac:dyDescent="0.2">
      <c r="A11">
        <v>10</v>
      </c>
      <c r="B11" s="9">
        <v>49</v>
      </c>
    </row>
    <row r="12" spans="1:5" x14ac:dyDescent="0.2">
      <c r="A12">
        <v>11</v>
      </c>
      <c r="B12" s="9">
        <v>46</v>
      </c>
    </row>
    <row r="13" spans="1:5" x14ac:dyDescent="0.2">
      <c r="A13">
        <v>12</v>
      </c>
      <c r="B13" s="9">
        <v>43</v>
      </c>
    </row>
    <row r="14" spans="1:5" x14ac:dyDescent="0.2">
      <c r="A14">
        <v>13</v>
      </c>
      <c r="B14" s="9">
        <v>40</v>
      </c>
    </row>
    <row r="15" spans="1:5" x14ac:dyDescent="0.2">
      <c r="A15">
        <v>14</v>
      </c>
      <c r="B15" s="9">
        <v>37</v>
      </c>
    </row>
    <row r="16" spans="1:5" x14ac:dyDescent="0.2">
      <c r="A16">
        <v>15</v>
      </c>
      <c r="B16" s="9">
        <v>34</v>
      </c>
      <c r="E16" t="s">
        <v>2</v>
      </c>
    </row>
    <row r="17" spans="1:5" x14ac:dyDescent="0.2">
      <c r="A17">
        <v>16</v>
      </c>
      <c r="B17" s="9">
        <v>31</v>
      </c>
    </row>
    <row r="18" spans="1:5" x14ac:dyDescent="0.2">
      <c r="A18">
        <v>17</v>
      </c>
      <c r="B18" s="9">
        <v>28</v>
      </c>
    </row>
    <row r="19" spans="1:5" x14ac:dyDescent="0.2">
      <c r="A19">
        <v>18</v>
      </c>
      <c r="B19" s="9">
        <v>25</v>
      </c>
    </row>
    <row r="20" spans="1:5" x14ac:dyDescent="0.2">
      <c r="A20">
        <v>19</v>
      </c>
      <c r="B20" s="9">
        <v>22</v>
      </c>
    </row>
    <row r="21" spans="1:5" x14ac:dyDescent="0.2">
      <c r="A21">
        <v>20</v>
      </c>
      <c r="B21" s="9">
        <v>20</v>
      </c>
      <c r="D21" t="s">
        <v>2</v>
      </c>
    </row>
    <row r="22" spans="1:5" x14ac:dyDescent="0.2">
      <c r="A22">
        <v>21</v>
      </c>
      <c r="B22" s="9">
        <v>18</v>
      </c>
    </row>
    <row r="23" spans="1:5" x14ac:dyDescent="0.2">
      <c r="A23">
        <v>22</v>
      </c>
      <c r="B23" s="9">
        <v>16</v>
      </c>
      <c r="E23" t="s">
        <v>2</v>
      </c>
    </row>
    <row r="24" spans="1:5" x14ac:dyDescent="0.2">
      <c r="A24">
        <v>23</v>
      </c>
      <c r="B24" s="9">
        <v>14</v>
      </c>
    </row>
    <row r="25" spans="1:5" x14ac:dyDescent="0.2">
      <c r="A25">
        <v>24</v>
      </c>
      <c r="B25" s="9">
        <v>12</v>
      </c>
    </row>
    <row r="26" spans="1:5" x14ac:dyDescent="0.2">
      <c r="A26">
        <v>25</v>
      </c>
      <c r="B26" s="9">
        <v>10</v>
      </c>
    </row>
    <row r="27" spans="1:5" x14ac:dyDescent="0.2">
      <c r="A27">
        <v>26</v>
      </c>
      <c r="B27" s="9">
        <v>8</v>
      </c>
    </row>
    <row r="28" spans="1:5" x14ac:dyDescent="0.2">
      <c r="A28">
        <v>27</v>
      </c>
      <c r="B28" s="9">
        <v>6</v>
      </c>
    </row>
    <row r="29" spans="1:5" x14ac:dyDescent="0.2">
      <c r="A29">
        <v>28</v>
      </c>
      <c r="B29" s="9">
        <v>4</v>
      </c>
    </row>
    <row r="30" spans="1:5" x14ac:dyDescent="0.2">
      <c r="A30">
        <v>29</v>
      </c>
      <c r="B30" s="9">
        <v>2</v>
      </c>
    </row>
    <row r="31" spans="1:5" x14ac:dyDescent="0.2">
      <c r="A31">
        <v>30</v>
      </c>
      <c r="B31" s="9">
        <v>1</v>
      </c>
    </row>
    <row r="32" spans="1:5" x14ac:dyDescent="0.2">
      <c r="A32">
        <v>31</v>
      </c>
      <c r="B32" s="9">
        <v>1</v>
      </c>
    </row>
    <row r="33" spans="1:2" x14ac:dyDescent="0.2">
      <c r="A33">
        <v>32</v>
      </c>
      <c r="B33" s="9">
        <v>1</v>
      </c>
    </row>
    <row r="34" spans="1:2" x14ac:dyDescent="0.2">
      <c r="A34">
        <v>33</v>
      </c>
      <c r="B34" s="9">
        <v>1</v>
      </c>
    </row>
    <row r="35" spans="1:2" x14ac:dyDescent="0.2">
      <c r="A35">
        <v>34</v>
      </c>
      <c r="B35" s="9">
        <v>1</v>
      </c>
    </row>
    <row r="36" spans="1:2" x14ac:dyDescent="0.2">
      <c r="A36">
        <v>35</v>
      </c>
      <c r="B36" s="9">
        <v>1</v>
      </c>
    </row>
    <row r="37" spans="1:2" x14ac:dyDescent="0.2">
      <c r="A37">
        <v>36</v>
      </c>
      <c r="B37" s="9">
        <v>1</v>
      </c>
    </row>
    <row r="38" spans="1:2" x14ac:dyDescent="0.2">
      <c r="A38">
        <v>37</v>
      </c>
      <c r="B38" s="9">
        <v>1</v>
      </c>
    </row>
    <row r="39" spans="1:2" x14ac:dyDescent="0.2">
      <c r="A39">
        <v>38</v>
      </c>
      <c r="B39" s="9">
        <v>1</v>
      </c>
    </row>
    <row r="40" spans="1:2" x14ac:dyDescent="0.2">
      <c r="A40">
        <v>39</v>
      </c>
      <c r="B40" s="9">
        <v>1</v>
      </c>
    </row>
    <row r="41" spans="1:2" x14ac:dyDescent="0.2">
      <c r="A41">
        <v>40</v>
      </c>
      <c r="B41" s="9">
        <v>1</v>
      </c>
    </row>
    <row r="42" spans="1:2" x14ac:dyDescent="0.2">
      <c r="A42">
        <v>41</v>
      </c>
      <c r="B42" s="9">
        <v>1</v>
      </c>
    </row>
    <row r="43" spans="1:2" x14ac:dyDescent="0.2">
      <c r="A43">
        <v>42</v>
      </c>
      <c r="B43" s="9">
        <v>1</v>
      </c>
    </row>
    <row r="44" spans="1:2" x14ac:dyDescent="0.2">
      <c r="A44">
        <v>43</v>
      </c>
      <c r="B44" s="9">
        <v>1</v>
      </c>
    </row>
    <row r="45" spans="1:2" x14ac:dyDescent="0.2">
      <c r="A45">
        <v>44</v>
      </c>
      <c r="B45" s="9">
        <v>1</v>
      </c>
    </row>
    <row r="46" spans="1:2" x14ac:dyDescent="0.2">
      <c r="A46">
        <v>45</v>
      </c>
      <c r="B46" s="9">
        <v>1</v>
      </c>
    </row>
    <row r="47" spans="1:2" x14ac:dyDescent="0.2">
      <c r="A47">
        <v>46</v>
      </c>
      <c r="B47" s="9">
        <v>1</v>
      </c>
    </row>
    <row r="48" spans="1:2" x14ac:dyDescent="0.2">
      <c r="A48">
        <v>47</v>
      </c>
      <c r="B48" s="9">
        <v>1</v>
      </c>
    </row>
    <row r="49" spans="1:2" x14ac:dyDescent="0.2">
      <c r="A49">
        <v>48</v>
      </c>
      <c r="B49" s="9">
        <v>1</v>
      </c>
    </row>
    <row r="50" spans="1:2" x14ac:dyDescent="0.2">
      <c r="A50">
        <v>49</v>
      </c>
      <c r="B50" s="9">
        <v>1</v>
      </c>
    </row>
    <row r="51" spans="1:2" x14ac:dyDescent="0.2">
      <c r="A51">
        <v>50</v>
      </c>
      <c r="B51" s="9">
        <v>1</v>
      </c>
    </row>
    <row r="52" spans="1:2" x14ac:dyDescent="0.2">
      <c r="A52">
        <v>51</v>
      </c>
      <c r="B52" s="9">
        <v>1</v>
      </c>
    </row>
    <row r="53" spans="1:2" x14ac:dyDescent="0.2">
      <c r="A53">
        <v>52</v>
      </c>
      <c r="B53" s="9">
        <v>1</v>
      </c>
    </row>
    <row r="54" spans="1:2" x14ac:dyDescent="0.2">
      <c r="A54">
        <v>53</v>
      </c>
      <c r="B54" s="9">
        <v>1</v>
      </c>
    </row>
    <row r="55" spans="1:2" x14ac:dyDescent="0.2">
      <c r="A55">
        <v>54</v>
      </c>
      <c r="B55" s="9">
        <v>1</v>
      </c>
    </row>
    <row r="56" spans="1:2" x14ac:dyDescent="0.2">
      <c r="A56">
        <v>55</v>
      </c>
      <c r="B56" s="9">
        <v>1</v>
      </c>
    </row>
    <row r="57" spans="1:2" x14ac:dyDescent="0.2">
      <c r="A57">
        <v>56</v>
      </c>
      <c r="B57" s="9">
        <v>1</v>
      </c>
    </row>
    <row r="58" spans="1:2" x14ac:dyDescent="0.2">
      <c r="A58">
        <v>57</v>
      </c>
      <c r="B58" s="9">
        <v>1</v>
      </c>
    </row>
    <row r="59" spans="1:2" x14ac:dyDescent="0.2">
      <c r="A59">
        <v>58</v>
      </c>
      <c r="B59" s="9">
        <v>1</v>
      </c>
    </row>
    <row r="60" spans="1:2" x14ac:dyDescent="0.2">
      <c r="A60">
        <v>59</v>
      </c>
      <c r="B60" s="9">
        <v>1</v>
      </c>
    </row>
    <row r="61" spans="1:2" x14ac:dyDescent="0.2">
      <c r="A61">
        <v>60</v>
      </c>
      <c r="B61" s="9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K17" sqref="K17"/>
    </sheetView>
  </sheetViews>
  <sheetFormatPr baseColWidth="10" defaultColWidth="9.140625" defaultRowHeight="15.75" customHeight="1" x14ac:dyDescent="0.2"/>
  <cols>
    <col min="1" max="1" width="5.140625" style="90" customWidth="1"/>
    <col min="2" max="2" width="39.140625" style="91" bestFit="1" customWidth="1"/>
    <col min="3" max="3" width="7.42578125" style="90" customWidth="1"/>
    <col min="4" max="4" width="7.7109375" style="90" customWidth="1"/>
    <col min="5" max="5" width="18.140625" style="75" customWidth="1"/>
    <col min="6" max="6" width="4.85546875" style="90" customWidth="1"/>
    <col min="7" max="7" width="19.5703125" style="91" customWidth="1"/>
    <col min="8" max="1017" width="8.7109375" style="91" customWidth="1"/>
    <col min="1018" max="16384" width="9.140625" style="91"/>
  </cols>
  <sheetData>
    <row r="1" spans="1:7" ht="15.75" customHeight="1" x14ac:dyDescent="0.2">
      <c r="E1" s="90" t="s">
        <v>331</v>
      </c>
    </row>
    <row r="2" spans="1:7" ht="15.75" customHeight="1" x14ac:dyDescent="0.2">
      <c r="C2" s="79" t="s">
        <v>141</v>
      </c>
      <c r="D2" s="79" t="s">
        <v>10</v>
      </c>
      <c r="E2" s="153" t="s">
        <v>234</v>
      </c>
      <c r="G2" s="90"/>
    </row>
    <row r="3" spans="1:7" ht="15.75" customHeight="1" x14ac:dyDescent="0.2">
      <c r="A3" s="82">
        <v>1</v>
      </c>
      <c r="B3" s="167" t="s">
        <v>21</v>
      </c>
      <c r="C3" s="79">
        <v>507</v>
      </c>
      <c r="D3" s="79">
        <v>667</v>
      </c>
      <c r="E3" s="82">
        <f>SUM(C3:D3)</f>
        <v>1174</v>
      </c>
    </row>
    <row r="4" spans="1:7" ht="15.75" customHeight="1" x14ac:dyDescent="0.2">
      <c r="A4" s="82">
        <v>2</v>
      </c>
      <c r="B4" s="167" t="s">
        <v>14</v>
      </c>
      <c r="C4" s="79">
        <v>351</v>
      </c>
      <c r="D4" s="79">
        <v>722</v>
      </c>
      <c r="E4" s="82">
        <f>SUM(C4:D4)</f>
        <v>1073</v>
      </c>
    </row>
    <row r="5" spans="1:7" ht="15.75" customHeight="1" x14ac:dyDescent="0.2">
      <c r="A5" s="82">
        <v>3</v>
      </c>
      <c r="B5" s="168" t="s">
        <v>11</v>
      </c>
      <c r="C5" s="79">
        <v>294</v>
      </c>
      <c r="D5" s="79">
        <v>569</v>
      </c>
      <c r="E5" s="82">
        <f>SUM(C5:D5)</f>
        <v>863</v>
      </c>
    </row>
    <row r="6" spans="1:7" ht="15.75" customHeight="1" x14ac:dyDescent="0.2">
      <c r="A6" s="79">
        <v>4</v>
      </c>
      <c r="B6" s="95" t="s">
        <v>17</v>
      </c>
      <c r="C6" s="79">
        <v>467</v>
      </c>
      <c r="D6" s="79">
        <v>334</v>
      </c>
      <c r="E6" s="82">
        <f>SUM(C6:D6)</f>
        <v>801</v>
      </c>
      <c r="F6" s="75"/>
      <c r="G6" s="169"/>
    </row>
    <row r="7" spans="1:7" ht="15.75" customHeight="1" x14ac:dyDescent="0.2">
      <c r="A7" s="79">
        <v>5</v>
      </c>
      <c r="B7" s="87" t="s">
        <v>19</v>
      </c>
      <c r="C7" s="79">
        <v>321</v>
      </c>
      <c r="D7" s="79">
        <v>301</v>
      </c>
      <c r="E7" s="82">
        <f>SUM(C7:D7)</f>
        <v>622</v>
      </c>
    </row>
    <row r="8" spans="1:7" ht="15.75" customHeight="1" x14ac:dyDescent="0.2">
      <c r="A8" s="79">
        <v>6</v>
      </c>
      <c r="B8" s="95" t="s">
        <v>25</v>
      </c>
      <c r="C8" s="79">
        <v>224</v>
      </c>
      <c r="D8" s="79">
        <v>314</v>
      </c>
      <c r="E8" s="82">
        <f>SUM(C8:D8)</f>
        <v>538</v>
      </c>
    </row>
    <row r="9" spans="1:7" ht="15.75" customHeight="1" x14ac:dyDescent="0.2">
      <c r="A9" s="79">
        <v>7</v>
      </c>
      <c r="B9" s="87" t="s">
        <v>55</v>
      </c>
      <c r="C9" s="79">
        <v>349</v>
      </c>
      <c r="D9" s="79">
        <v>33</v>
      </c>
      <c r="E9" s="82">
        <f>SUM(C9:D9)</f>
        <v>382</v>
      </c>
    </row>
    <row r="10" spans="1:7" ht="15.75" customHeight="1" x14ac:dyDescent="0.2">
      <c r="A10" s="79">
        <v>8</v>
      </c>
      <c r="B10" s="87" t="s">
        <v>136</v>
      </c>
      <c r="C10" s="79">
        <v>220</v>
      </c>
      <c r="D10" s="79">
        <v>61</v>
      </c>
      <c r="E10" s="82">
        <f>SUM(C10:D10)</f>
        <v>281</v>
      </c>
    </row>
    <row r="11" spans="1:7" ht="15.75" customHeight="1" x14ac:dyDescent="0.2">
      <c r="A11" s="79">
        <v>9</v>
      </c>
      <c r="B11" s="102" t="s">
        <v>43</v>
      </c>
      <c r="C11" s="79">
        <v>141</v>
      </c>
      <c r="D11" s="79">
        <v>139</v>
      </c>
      <c r="E11" s="82">
        <f>SUM(C11:D11)</f>
        <v>280</v>
      </c>
      <c r="F11" s="75"/>
      <c r="G11" s="169"/>
    </row>
    <row r="12" spans="1:7" ht="15.75" customHeight="1" x14ac:dyDescent="0.2">
      <c r="A12" s="79">
        <v>10</v>
      </c>
      <c r="B12" s="87" t="s">
        <v>27</v>
      </c>
      <c r="C12" s="79">
        <v>66</v>
      </c>
      <c r="D12" s="79">
        <v>129</v>
      </c>
      <c r="E12" s="82">
        <f>SUM(C12:D12)</f>
        <v>195</v>
      </c>
      <c r="F12" s="75"/>
      <c r="G12" s="169"/>
    </row>
    <row r="13" spans="1:7" ht="15.75" customHeight="1" x14ac:dyDescent="0.2">
      <c r="A13" s="79">
        <v>11</v>
      </c>
      <c r="B13" s="87" t="s">
        <v>69</v>
      </c>
      <c r="C13" s="79">
        <v>94</v>
      </c>
      <c r="D13" s="79">
        <v>5</v>
      </c>
      <c r="E13" s="82">
        <f>SUM(C13:D13)</f>
        <v>99</v>
      </c>
    </row>
    <row r="14" spans="1:7" ht="15.75" customHeight="1" x14ac:dyDescent="0.2">
      <c r="A14" s="79">
        <v>112</v>
      </c>
      <c r="B14" s="102" t="s">
        <v>295</v>
      </c>
      <c r="C14" s="79">
        <v>19</v>
      </c>
      <c r="D14" s="79">
        <v>0</v>
      </c>
      <c r="E14" s="82">
        <f>SUM(C14:D14)</f>
        <v>19</v>
      </c>
    </row>
    <row r="15" spans="1:7" ht="15.75" customHeight="1" x14ac:dyDescent="0.2">
      <c r="A15" s="79">
        <v>13</v>
      </c>
      <c r="B15" s="87" t="s">
        <v>76</v>
      </c>
      <c r="C15" s="79">
        <v>9</v>
      </c>
      <c r="D15" s="79">
        <v>6</v>
      </c>
      <c r="E15" s="82">
        <f>SUM(C15:D15)</f>
        <v>15</v>
      </c>
    </row>
    <row r="16" spans="1:7" ht="15.75" customHeight="1" x14ac:dyDescent="0.2">
      <c r="A16" s="79">
        <v>14</v>
      </c>
      <c r="B16" s="83" t="s">
        <v>110</v>
      </c>
      <c r="C16" s="79">
        <v>2</v>
      </c>
      <c r="D16" s="79">
        <v>2</v>
      </c>
      <c r="E16" s="82">
        <f>SUM(C16:D16)</f>
        <v>4</v>
      </c>
    </row>
    <row r="17" spans="1:7" ht="15.75" customHeight="1" x14ac:dyDescent="0.2">
      <c r="A17" s="79">
        <v>15</v>
      </c>
      <c r="B17" s="83" t="s">
        <v>254</v>
      </c>
      <c r="C17" s="79">
        <v>0</v>
      </c>
      <c r="D17" s="79">
        <v>4</v>
      </c>
      <c r="E17" s="82">
        <f>SUM(C17:D17)</f>
        <v>4</v>
      </c>
    </row>
    <row r="18" spans="1:7" ht="15.75" customHeight="1" x14ac:dyDescent="0.2">
      <c r="A18" s="79">
        <v>16</v>
      </c>
      <c r="B18" s="87" t="s">
        <v>73</v>
      </c>
      <c r="C18" s="79">
        <v>0</v>
      </c>
      <c r="D18" s="79">
        <v>1</v>
      </c>
      <c r="E18" s="82">
        <f>SUM(C18:D18)</f>
        <v>1</v>
      </c>
      <c r="G18" s="90"/>
    </row>
    <row r="19" spans="1:7" ht="15.75" customHeight="1" x14ac:dyDescent="0.2">
      <c r="A19" s="79">
        <v>16</v>
      </c>
      <c r="B19" s="87" t="s">
        <v>82</v>
      </c>
      <c r="C19" s="79">
        <v>0</v>
      </c>
      <c r="D19" s="79">
        <v>1</v>
      </c>
      <c r="E19" s="82">
        <f>SUM(C19:D19)</f>
        <v>1</v>
      </c>
    </row>
    <row r="21" spans="1:7" ht="15.75" customHeight="1" x14ac:dyDescent="0.2">
      <c r="E21" s="90" t="s">
        <v>331</v>
      </c>
    </row>
    <row r="22" spans="1:7" ht="15.75" customHeight="1" x14ac:dyDescent="0.2">
      <c r="C22" s="79" t="s">
        <v>235</v>
      </c>
      <c r="D22" s="79" t="s">
        <v>236</v>
      </c>
      <c r="E22" s="153" t="s">
        <v>237</v>
      </c>
    </row>
    <row r="23" spans="1:7" ht="15.75" customHeight="1" x14ac:dyDescent="0.2">
      <c r="A23" s="82">
        <v>1</v>
      </c>
      <c r="B23" s="167" t="s">
        <v>21</v>
      </c>
      <c r="C23" s="79">
        <v>807</v>
      </c>
      <c r="D23" s="79">
        <v>486.5</v>
      </c>
      <c r="E23" s="82">
        <f>SUM(C23+D23)</f>
        <v>1293.5</v>
      </c>
    </row>
    <row r="24" spans="1:7" ht="15.75" customHeight="1" x14ac:dyDescent="0.2">
      <c r="A24" s="82">
        <v>2</v>
      </c>
      <c r="B24" s="168" t="s">
        <v>27</v>
      </c>
      <c r="C24" s="79">
        <v>823</v>
      </c>
      <c r="D24" s="79">
        <v>213</v>
      </c>
      <c r="E24" s="82">
        <f>SUM(C24+D24)</f>
        <v>1036</v>
      </c>
    </row>
    <row r="25" spans="1:7" ht="15.75" customHeight="1" x14ac:dyDescent="0.2">
      <c r="A25" s="82">
        <v>3</v>
      </c>
      <c r="B25" s="167" t="s">
        <v>25</v>
      </c>
      <c r="C25" s="79">
        <v>0</v>
      </c>
      <c r="D25" s="79">
        <v>829</v>
      </c>
      <c r="E25" s="82">
        <f>SUM(C25+D25)</f>
        <v>829</v>
      </c>
    </row>
    <row r="26" spans="1:7" ht="15.75" customHeight="1" x14ac:dyDescent="0.2">
      <c r="A26" s="79">
        <v>4</v>
      </c>
      <c r="B26" s="87" t="s">
        <v>19</v>
      </c>
      <c r="C26" s="79">
        <v>226</v>
      </c>
      <c r="D26" s="79">
        <v>571.5</v>
      </c>
      <c r="E26" s="82">
        <f>SUM(C26+D26)</f>
        <v>797.5</v>
      </c>
    </row>
    <row r="27" spans="1:7" ht="15.75" customHeight="1" x14ac:dyDescent="0.2">
      <c r="A27" s="79">
        <v>5</v>
      </c>
      <c r="B27" s="87" t="s">
        <v>69</v>
      </c>
      <c r="C27" s="79">
        <v>385</v>
      </c>
      <c r="D27" s="79">
        <v>10</v>
      </c>
      <c r="E27" s="82">
        <f>SUM(C27+D27)</f>
        <v>395</v>
      </c>
    </row>
    <row r="28" spans="1:7" ht="15.75" customHeight="1" x14ac:dyDescent="0.2">
      <c r="A28" s="79">
        <v>6</v>
      </c>
      <c r="B28" s="102" t="s">
        <v>43</v>
      </c>
      <c r="C28" s="79">
        <v>109</v>
      </c>
      <c r="D28" s="79">
        <v>264</v>
      </c>
      <c r="E28" s="82">
        <f>SUM(C28+D28)</f>
        <v>373</v>
      </c>
    </row>
    <row r="29" spans="1:7" ht="15.75" customHeight="1" x14ac:dyDescent="0.2">
      <c r="A29" s="79">
        <v>7</v>
      </c>
      <c r="B29" s="95" t="s">
        <v>14</v>
      </c>
      <c r="C29" s="79">
        <v>85</v>
      </c>
      <c r="D29" s="79">
        <v>224</v>
      </c>
      <c r="E29" s="82">
        <f>SUM(C29+D29)</f>
        <v>309</v>
      </c>
    </row>
    <row r="30" spans="1:7" ht="15.75" customHeight="1" x14ac:dyDescent="0.2">
      <c r="A30" s="79">
        <v>8</v>
      </c>
      <c r="B30" s="87" t="s">
        <v>55</v>
      </c>
      <c r="C30" s="79">
        <v>60</v>
      </c>
      <c r="D30" s="79">
        <v>204</v>
      </c>
      <c r="E30" s="82">
        <f>SUM(C30+D30)</f>
        <v>264</v>
      </c>
    </row>
    <row r="31" spans="1:7" ht="15.75" customHeight="1" x14ac:dyDescent="0.2">
      <c r="A31" s="79">
        <v>9</v>
      </c>
      <c r="B31" s="87" t="s">
        <v>136</v>
      </c>
      <c r="C31" s="79">
        <v>129</v>
      </c>
      <c r="D31" s="79">
        <v>132</v>
      </c>
      <c r="E31" s="82">
        <f>SUM(C31+D31)</f>
        <v>261</v>
      </c>
    </row>
    <row r="32" spans="1:7" ht="15.75" customHeight="1" x14ac:dyDescent="0.2">
      <c r="A32" s="79">
        <v>10</v>
      </c>
      <c r="B32" s="83" t="s">
        <v>110</v>
      </c>
      <c r="C32" s="79">
        <v>126</v>
      </c>
      <c r="D32" s="79">
        <v>118</v>
      </c>
      <c r="E32" s="82">
        <f>SUM(C32+D32)</f>
        <v>244</v>
      </c>
    </row>
    <row r="33" spans="1:5" ht="15.75" customHeight="1" x14ac:dyDescent="0.2">
      <c r="A33" s="79">
        <v>11</v>
      </c>
      <c r="B33" s="95" t="s">
        <v>222</v>
      </c>
      <c r="C33" s="79">
        <v>149</v>
      </c>
      <c r="D33" s="79">
        <v>0</v>
      </c>
      <c r="E33" s="82">
        <f>SUM(C33+D33)</f>
        <v>149</v>
      </c>
    </row>
    <row r="34" spans="1:5" ht="15.75" customHeight="1" x14ac:dyDescent="0.2">
      <c r="A34" s="79">
        <v>12</v>
      </c>
      <c r="B34" s="102" t="s">
        <v>295</v>
      </c>
      <c r="C34" s="79">
        <v>71</v>
      </c>
      <c r="D34" s="79">
        <v>0</v>
      </c>
      <c r="E34" s="82">
        <f>SUM(C34+D34)</f>
        <v>71</v>
      </c>
    </row>
    <row r="35" spans="1:5" ht="15.75" customHeight="1" x14ac:dyDescent="0.2">
      <c r="A35" s="79">
        <v>13</v>
      </c>
      <c r="B35" s="87" t="s">
        <v>76</v>
      </c>
      <c r="C35" s="79">
        <v>34</v>
      </c>
      <c r="D35" s="79">
        <v>21</v>
      </c>
      <c r="E35" s="82">
        <f>SUM(C35+D35)</f>
        <v>55</v>
      </c>
    </row>
    <row r="36" spans="1:5" ht="15.75" customHeight="1" x14ac:dyDescent="0.2">
      <c r="A36" s="79">
        <v>14</v>
      </c>
      <c r="B36" s="95" t="s">
        <v>17</v>
      </c>
      <c r="C36" s="79">
        <v>28</v>
      </c>
      <c r="D36" s="79">
        <v>1</v>
      </c>
      <c r="E36" s="82">
        <f>SUM(C36+D36)</f>
        <v>29</v>
      </c>
    </row>
  </sheetData>
  <sortState ref="A25:G42">
    <sortCondition descending="1" ref="E25:E42"/>
  </sortState>
  <pageMargins left="0.39370078740157483" right="0.39370078740157483" top="1.0629921259842521" bottom="0.47244094488188981" header="0.78740157480314965" footer="0.78740157480314965"/>
  <pageSetup paperSize="9" firstPageNumber="0" orientation="portrait" horizontalDpi="300" verticalDpi="300" r:id="rId1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6" style="10" customWidth="1"/>
    <col min="2" max="2" width="88.28515625" customWidth="1"/>
    <col min="3" max="3" width="5.42578125" customWidth="1"/>
    <col min="4" max="4" width="41.7109375" customWidth="1"/>
    <col min="5" max="5" width="9.42578125" customWidth="1"/>
    <col min="6" max="6" width="10.28515625" style="10" customWidth="1"/>
    <col min="7" max="7" width="9.42578125" customWidth="1"/>
    <col min="8" max="8" width="15.5703125" customWidth="1"/>
    <col min="9" max="9" width="7.5703125" customWidth="1"/>
    <col min="10" max="1025" width="8.7109375" customWidth="1"/>
  </cols>
  <sheetData>
    <row r="2" spans="1:9" x14ac:dyDescent="0.2">
      <c r="A2" s="15"/>
      <c r="B2" s="16"/>
      <c r="C2" s="16"/>
      <c r="D2" s="16"/>
      <c r="E2" s="16"/>
      <c r="F2" s="15"/>
      <c r="G2" s="17"/>
      <c r="H2" s="18"/>
      <c r="I2" s="17"/>
    </row>
    <row r="3" spans="1:9" x14ac:dyDescent="0.2">
      <c r="A3" s="15"/>
      <c r="B3" s="16"/>
      <c r="C3" s="16"/>
      <c r="D3" s="16"/>
      <c r="E3" s="16"/>
      <c r="F3" s="19"/>
      <c r="G3" s="17"/>
      <c r="H3" s="17"/>
      <c r="I3" s="17"/>
    </row>
    <row r="4" spans="1:9" x14ac:dyDescent="0.2">
      <c r="A4" s="15"/>
      <c r="B4" s="16"/>
      <c r="C4" s="16"/>
      <c r="D4" s="16"/>
      <c r="E4" s="16"/>
      <c r="F4" s="15"/>
      <c r="G4" s="17"/>
      <c r="H4" s="18"/>
      <c r="I4" s="17"/>
    </row>
    <row r="5" spans="1:9" x14ac:dyDescent="0.2">
      <c r="A5" s="15"/>
      <c r="B5" s="16"/>
      <c r="C5" s="16"/>
      <c r="D5" s="16"/>
      <c r="E5" s="16"/>
      <c r="F5" s="19"/>
      <c r="G5" s="17"/>
      <c r="H5" s="17"/>
      <c r="I5" s="17"/>
    </row>
    <row r="6" spans="1:9" x14ac:dyDescent="0.2">
      <c r="A6" s="20"/>
      <c r="B6" s="21"/>
      <c r="C6" s="21"/>
      <c r="D6" s="21"/>
      <c r="E6" s="21"/>
      <c r="F6" s="22"/>
      <c r="G6" s="23"/>
      <c r="H6" s="23"/>
      <c r="I6" s="23"/>
    </row>
    <row r="7" spans="1:9" x14ac:dyDescent="0.2">
      <c r="A7" s="22"/>
      <c r="B7" s="21"/>
      <c r="C7" s="21"/>
      <c r="D7" s="21"/>
      <c r="E7" s="21"/>
      <c r="F7" s="22"/>
      <c r="G7" s="23"/>
      <c r="H7" s="24"/>
      <c r="I7" s="23"/>
    </row>
    <row r="8" spans="1:9" x14ac:dyDescent="0.2">
      <c r="A8" s="22"/>
      <c r="B8" s="21"/>
      <c r="C8" s="21"/>
      <c r="D8" s="21"/>
      <c r="E8" s="21"/>
      <c r="F8" s="20"/>
      <c r="G8" s="23"/>
      <c r="H8" s="23"/>
      <c r="I8" s="23"/>
    </row>
    <row r="9" spans="1:9" x14ac:dyDescent="0.2">
      <c r="A9" s="25"/>
      <c r="B9" s="26"/>
      <c r="C9" s="26"/>
      <c r="D9" s="26"/>
      <c r="E9" s="26"/>
      <c r="F9" s="25"/>
      <c r="G9" s="27"/>
      <c r="H9" s="28"/>
      <c r="I9" s="27"/>
    </row>
    <row r="10" spans="1:9" x14ac:dyDescent="0.2">
      <c r="A10" s="25"/>
      <c r="B10" s="26"/>
      <c r="C10" s="26"/>
      <c r="D10" s="26"/>
      <c r="E10" s="26"/>
      <c r="F10" s="29"/>
      <c r="G10" s="27"/>
      <c r="H10" s="27"/>
      <c r="I10" s="27"/>
    </row>
    <row r="11" spans="1:9" x14ac:dyDescent="0.2">
      <c r="A11" s="25"/>
      <c r="B11" s="26"/>
      <c r="C11" s="26"/>
      <c r="D11" s="26"/>
      <c r="E11" s="26"/>
      <c r="F11" s="29"/>
      <c r="G11" s="27"/>
      <c r="H11" s="27"/>
      <c r="I11" s="27"/>
    </row>
    <row r="12" spans="1:9" x14ac:dyDescent="0.2">
      <c r="A12" s="29"/>
      <c r="B12" s="26"/>
      <c r="C12" s="26"/>
      <c r="D12" s="26"/>
      <c r="E12" s="26"/>
      <c r="F12" s="25"/>
      <c r="G12" s="27"/>
      <c r="H12" s="27"/>
      <c r="I12" s="27"/>
    </row>
    <row r="13" spans="1:9" x14ac:dyDescent="0.2">
      <c r="A13" s="15"/>
      <c r="B13" s="16"/>
      <c r="C13" s="16"/>
      <c r="D13" s="16"/>
      <c r="E13" s="16"/>
      <c r="F13" s="15"/>
      <c r="G13" s="17"/>
      <c r="H13" s="18"/>
      <c r="I13" s="17"/>
    </row>
    <row r="14" spans="1:9" x14ac:dyDescent="0.2">
      <c r="A14" s="15"/>
      <c r="B14" s="16"/>
      <c r="C14" s="16"/>
      <c r="D14" s="16"/>
      <c r="E14" s="16"/>
      <c r="F14" s="19"/>
      <c r="G14" s="17"/>
      <c r="H14" s="17"/>
      <c r="I14" s="17"/>
    </row>
    <row r="15" spans="1:9" x14ac:dyDescent="0.2">
      <c r="A15" s="19"/>
      <c r="B15" s="16"/>
      <c r="C15" s="16"/>
      <c r="D15" s="16"/>
      <c r="E15" s="16"/>
      <c r="F15" s="15"/>
      <c r="G15" s="17"/>
      <c r="H15" s="17"/>
      <c r="I15" s="17"/>
    </row>
    <row r="16" spans="1:9" x14ac:dyDescent="0.2">
      <c r="A16" s="30"/>
      <c r="B16" s="31"/>
      <c r="C16" s="31"/>
      <c r="D16" s="31"/>
      <c r="E16" s="31"/>
      <c r="F16" s="32"/>
      <c r="G16" s="33"/>
      <c r="H16" s="33"/>
      <c r="I16" s="33"/>
    </row>
    <row r="17" spans="1:9" x14ac:dyDescent="0.2">
      <c r="A17" s="30"/>
      <c r="B17" s="31"/>
      <c r="C17" s="31"/>
      <c r="D17" s="31"/>
      <c r="E17" s="31"/>
      <c r="F17" s="32"/>
      <c r="G17" s="33"/>
      <c r="H17" s="33"/>
      <c r="I17" s="33"/>
    </row>
    <row r="18" spans="1:9" x14ac:dyDescent="0.2">
      <c r="A18" s="34"/>
      <c r="B18" s="35"/>
      <c r="C18" s="35"/>
      <c r="D18" s="35"/>
      <c r="E18" s="35"/>
      <c r="F18" s="36"/>
      <c r="G18" s="37"/>
      <c r="H18" s="37"/>
      <c r="I18" s="37"/>
    </row>
    <row r="19" spans="1:9" x14ac:dyDescent="0.2">
      <c r="A19" s="34"/>
      <c r="B19" s="35"/>
      <c r="C19" s="35"/>
      <c r="D19" s="35"/>
      <c r="E19" s="35"/>
      <c r="F19" s="36"/>
      <c r="G19" s="37"/>
      <c r="H19" s="37"/>
      <c r="I19" s="37"/>
    </row>
    <row r="20" spans="1:9" x14ac:dyDescent="0.2">
      <c r="A20" s="25"/>
      <c r="B20" s="26"/>
      <c r="C20" s="26"/>
      <c r="D20" s="26"/>
      <c r="E20" s="26"/>
      <c r="F20" s="25"/>
      <c r="G20" s="27"/>
      <c r="H20" s="28"/>
      <c r="I20" s="27"/>
    </row>
    <row r="21" spans="1:9" x14ac:dyDescent="0.2">
      <c r="A21" s="25"/>
      <c r="B21" s="26"/>
      <c r="C21" s="26"/>
      <c r="D21" s="26"/>
      <c r="E21" s="26"/>
      <c r="F21" s="29"/>
      <c r="G21" s="27"/>
      <c r="H21" s="27"/>
      <c r="I21" s="27"/>
    </row>
    <row r="22" spans="1:9" x14ac:dyDescent="0.2">
      <c r="A22" s="38"/>
      <c r="B22" s="39"/>
      <c r="C22" s="39"/>
      <c r="D22" s="39"/>
      <c r="E22" s="39"/>
      <c r="F22" s="38"/>
      <c r="G22" s="40"/>
      <c r="H22" s="41"/>
      <c r="I22" s="40"/>
    </row>
    <row r="23" spans="1:9" x14ac:dyDescent="0.2">
      <c r="A23" s="38"/>
      <c r="B23" s="39"/>
      <c r="C23" s="39"/>
      <c r="D23" s="39"/>
      <c r="E23" s="39"/>
      <c r="F23" s="42"/>
      <c r="G23" s="40"/>
      <c r="H23" s="40"/>
      <c r="I23" s="40"/>
    </row>
    <row r="24" spans="1:9" x14ac:dyDescent="0.2">
      <c r="A24" s="42"/>
      <c r="B24" s="39"/>
      <c r="C24" s="39"/>
      <c r="D24" s="39"/>
      <c r="E24" s="39"/>
      <c r="F24" s="38"/>
      <c r="G24" s="40"/>
      <c r="H24" s="40"/>
      <c r="I24" s="40"/>
    </row>
    <row r="25" spans="1:9" x14ac:dyDescent="0.2">
      <c r="B25" s="43"/>
      <c r="C25" s="43"/>
      <c r="D25" s="43"/>
      <c r="E25" s="43"/>
      <c r="F25" s="44"/>
    </row>
    <row r="26" spans="1:9" x14ac:dyDescent="0.2">
      <c r="B26" s="43"/>
      <c r="C26" s="43"/>
      <c r="D26" s="43"/>
      <c r="E26" s="43"/>
      <c r="F26" s="44"/>
    </row>
    <row r="27" spans="1:9" x14ac:dyDescent="0.2">
      <c r="A27" s="38"/>
      <c r="B27" s="39"/>
      <c r="C27" s="39"/>
      <c r="D27" s="39"/>
      <c r="E27" s="39"/>
      <c r="F27" s="38"/>
      <c r="G27" s="40"/>
      <c r="H27" s="41"/>
      <c r="I27" s="40"/>
    </row>
    <row r="28" spans="1:9" x14ac:dyDescent="0.2">
      <c r="A28" s="38"/>
      <c r="B28" s="39"/>
      <c r="C28" s="39"/>
      <c r="D28" s="39"/>
      <c r="E28" s="39"/>
      <c r="F28" s="42"/>
      <c r="G28" s="40"/>
      <c r="H28" s="40"/>
      <c r="I28" s="40"/>
    </row>
    <row r="29" spans="1:9" x14ac:dyDescent="0.2">
      <c r="A29" s="15"/>
      <c r="B29" s="16"/>
      <c r="C29" s="16"/>
      <c r="D29" s="16"/>
      <c r="E29" s="16"/>
      <c r="F29" s="15"/>
      <c r="G29" s="17"/>
      <c r="H29" s="18"/>
      <c r="I29" s="17"/>
    </row>
    <row r="30" spans="1:9" x14ac:dyDescent="0.2">
      <c r="A30" s="15"/>
      <c r="B30" s="16"/>
      <c r="C30" s="16"/>
      <c r="D30" s="16"/>
      <c r="E30" s="16"/>
      <c r="F30" s="19"/>
      <c r="G30" s="17"/>
      <c r="H30" s="17"/>
      <c r="I30" s="17"/>
    </row>
    <row r="31" spans="1:9" x14ac:dyDescent="0.2">
      <c r="A31" s="22"/>
      <c r="B31" s="21"/>
      <c r="C31" s="21"/>
      <c r="D31" s="21"/>
      <c r="E31" s="21"/>
      <c r="F31" s="22"/>
      <c r="G31" s="23"/>
      <c r="H31" s="23"/>
      <c r="I31" s="23"/>
    </row>
    <row r="32" spans="1:9" x14ac:dyDescent="0.2">
      <c r="A32" s="22"/>
      <c r="B32" s="21"/>
      <c r="C32" s="21"/>
      <c r="D32" s="21"/>
      <c r="E32" s="21"/>
      <c r="F32" s="22"/>
      <c r="G32" s="23"/>
      <c r="H32" s="24"/>
      <c r="I32" s="23"/>
    </row>
    <row r="33" spans="1:9" x14ac:dyDescent="0.2">
      <c r="A33" s="22"/>
      <c r="B33" s="21"/>
      <c r="C33" s="21"/>
      <c r="D33" s="21"/>
      <c r="E33" s="21"/>
      <c r="F33" s="20"/>
      <c r="G33" s="23"/>
      <c r="H33" s="23"/>
      <c r="I33" s="23"/>
    </row>
    <row r="34" spans="1:9" x14ac:dyDescent="0.2">
      <c r="A34" s="22"/>
      <c r="B34" s="21"/>
      <c r="C34" s="21"/>
      <c r="D34" s="21"/>
      <c r="E34" s="21"/>
      <c r="F34" s="20"/>
      <c r="G34" s="23"/>
      <c r="H34" s="23"/>
      <c r="I34" s="23"/>
    </row>
    <row r="35" spans="1:9" x14ac:dyDescent="0.2">
      <c r="A35" s="22"/>
      <c r="B35" s="21"/>
      <c r="C35" s="21"/>
      <c r="D35" s="21"/>
      <c r="E35" s="21"/>
      <c r="F35" s="20"/>
      <c r="G35" s="23"/>
      <c r="H35" s="23"/>
      <c r="I35" s="23"/>
    </row>
    <row r="36" spans="1:9" x14ac:dyDescent="0.2">
      <c r="A36" s="30"/>
      <c r="B36" s="31"/>
      <c r="C36" s="31"/>
      <c r="D36" s="31"/>
      <c r="E36" s="31"/>
      <c r="F36" s="30"/>
      <c r="G36" s="33"/>
      <c r="H36" s="45"/>
      <c r="I36" s="33"/>
    </row>
    <row r="37" spans="1:9" x14ac:dyDescent="0.2">
      <c r="A37" s="30"/>
      <c r="B37" s="31"/>
      <c r="C37" s="31"/>
      <c r="D37" s="31"/>
      <c r="E37" s="31"/>
      <c r="F37" s="32"/>
      <c r="G37" s="33"/>
      <c r="H37" s="33"/>
      <c r="I37" s="33"/>
    </row>
    <row r="38" spans="1:9" x14ac:dyDescent="0.2">
      <c r="A38" s="30"/>
      <c r="B38" s="31"/>
      <c r="C38" s="31"/>
      <c r="D38" s="31"/>
      <c r="E38" s="31"/>
      <c r="F38" s="32"/>
      <c r="G38" s="33"/>
      <c r="H38" s="33"/>
      <c r="I38" s="33"/>
    </row>
    <row r="39" spans="1:9" x14ac:dyDescent="0.2">
      <c r="A39" s="30"/>
      <c r="B39" s="31"/>
      <c r="C39" s="31"/>
      <c r="D39" s="31"/>
      <c r="E39" s="31"/>
      <c r="F39" s="30"/>
      <c r="G39" s="33"/>
      <c r="H39" s="33"/>
      <c r="I39" s="33"/>
    </row>
    <row r="40" spans="1:9" x14ac:dyDescent="0.2">
      <c r="A40" s="15"/>
      <c r="B40" s="16"/>
      <c r="C40" s="16"/>
      <c r="D40" s="16"/>
      <c r="E40" s="16"/>
      <c r="F40" s="19"/>
      <c r="G40" s="17"/>
      <c r="H40" s="17"/>
      <c r="I40" s="17"/>
    </row>
    <row r="41" spans="1:9" x14ac:dyDescent="0.2">
      <c r="A41" s="15"/>
      <c r="B41" s="16"/>
      <c r="C41" s="16"/>
      <c r="D41" s="16"/>
      <c r="E41" s="16"/>
      <c r="F41" s="19"/>
      <c r="G41" s="17"/>
      <c r="H41" s="17"/>
      <c r="I41" s="17"/>
    </row>
    <row r="42" spans="1:9" x14ac:dyDescent="0.2">
      <c r="A42" s="46"/>
      <c r="B42" s="47"/>
      <c r="C42" s="47"/>
      <c r="D42" s="47"/>
      <c r="E42" s="47"/>
      <c r="F42" s="46"/>
      <c r="G42" s="48"/>
      <c r="H42" s="48"/>
      <c r="I42" s="48"/>
    </row>
    <row r="43" spans="1:9" x14ac:dyDescent="0.2">
      <c r="A43" s="46"/>
      <c r="B43" s="47"/>
      <c r="C43" s="47"/>
      <c r="D43" s="47"/>
      <c r="E43" s="47"/>
      <c r="F43" s="46"/>
      <c r="G43" s="48"/>
      <c r="H43" s="49"/>
      <c r="I43" s="48"/>
    </row>
    <row r="44" spans="1:9" x14ac:dyDescent="0.2">
      <c r="A44" s="46"/>
      <c r="B44" s="47"/>
      <c r="C44" s="47"/>
      <c r="D44" s="47"/>
      <c r="E44" s="47"/>
      <c r="F44" s="50"/>
      <c r="G44" s="48"/>
      <c r="H44" s="48"/>
      <c r="I44" s="48"/>
    </row>
    <row r="45" spans="1:9" x14ac:dyDescent="0.2">
      <c r="A45" s="51"/>
      <c r="B45" s="52"/>
      <c r="C45" s="52"/>
      <c r="D45" s="52"/>
      <c r="E45" s="52"/>
      <c r="F45" s="53"/>
      <c r="G45" s="54"/>
      <c r="H45" s="54"/>
      <c r="I45" s="54"/>
    </row>
    <row r="46" spans="1:9" x14ac:dyDescent="0.2">
      <c r="A46" s="15"/>
      <c r="B46" s="16"/>
      <c r="C46" s="16"/>
      <c r="D46" s="16"/>
      <c r="E46" s="16"/>
      <c r="F46" s="15"/>
      <c r="G46" s="17"/>
      <c r="H46" s="18"/>
      <c r="I46" s="17"/>
    </row>
    <row r="47" spans="1:9" x14ac:dyDescent="0.2">
      <c r="A47" s="15"/>
      <c r="B47" s="16"/>
      <c r="C47" s="16"/>
      <c r="D47" s="16"/>
      <c r="E47" s="16"/>
      <c r="F47" s="19"/>
      <c r="G47" s="17"/>
      <c r="H47" s="17"/>
      <c r="I47" s="17"/>
    </row>
    <row r="48" spans="1:9" x14ac:dyDescent="0.2">
      <c r="A48" s="44"/>
      <c r="B48" s="43"/>
      <c r="C48" s="43"/>
      <c r="D48" s="43"/>
      <c r="E48" s="43"/>
      <c r="F48" s="44"/>
    </row>
    <row r="49" spans="1:9" x14ac:dyDescent="0.2">
      <c r="A49" s="44"/>
      <c r="B49" s="43"/>
      <c r="C49" s="43"/>
      <c r="D49" s="43"/>
      <c r="E49" s="43"/>
      <c r="F49" s="44"/>
    </row>
    <row r="50" spans="1:9" x14ac:dyDescent="0.2">
      <c r="A50" s="15"/>
      <c r="B50" s="16"/>
      <c r="C50" s="16"/>
      <c r="D50" s="16"/>
      <c r="E50" s="16"/>
      <c r="F50" s="19"/>
      <c r="G50" s="17"/>
      <c r="H50" s="17"/>
      <c r="I50" s="17"/>
    </row>
    <row r="51" spans="1:9" x14ac:dyDescent="0.2">
      <c r="A51" s="15"/>
      <c r="B51" s="16"/>
      <c r="C51" s="16"/>
      <c r="D51" s="16"/>
      <c r="E51" s="16"/>
      <c r="F51" s="15"/>
      <c r="G51" s="17"/>
      <c r="H51" s="17"/>
      <c r="I51" s="17"/>
    </row>
    <row r="52" spans="1:9" x14ac:dyDescent="0.2">
      <c r="A52" s="22"/>
      <c r="B52" s="21"/>
      <c r="C52" s="21"/>
      <c r="D52" s="21"/>
      <c r="E52" s="21"/>
      <c r="F52" s="20"/>
      <c r="G52" s="23"/>
      <c r="H52" s="23"/>
      <c r="I52" s="23"/>
    </row>
    <row r="53" spans="1:9" x14ac:dyDescent="0.2">
      <c r="A53" s="22"/>
      <c r="B53" s="21"/>
      <c r="C53" s="21"/>
      <c r="D53" s="21"/>
      <c r="E53" s="21"/>
      <c r="F53" s="20"/>
      <c r="G53" s="23"/>
      <c r="H53" s="23"/>
      <c r="I53" s="23"/>
    </row>
    <row r="54" spans="1:9" x14ac:dyDescent="0.2">
      <c r="A54" s="38"/>
      <c r="B54" s="39"/>
      <c r="C54" s="39"/>
      <c r="D54" s="39"/>
      <c r="E54" s="39"/>
      <c r="F54" s="38"/>
      <c r="G54" s="40"/>
      <c r="H54" s="41"/>
      <c r="I54" s="40"/>
    </row>
    <row r="55" spans="1:9" x14ac:dyDescent="0.2">
      <c r="A55" s="38"/>
      <c r="B55" s="39"/>
      <c r="C55" s="39"/>
      <c r="D55" s="39"/>
      <c r="E55" s="39"/>
      <c r="F55" s="42"/>
      <c r="G55" s="40"/>
      <c r="H55" s="40"/>
      <c r="I55" s="40"/>
    </row>
    <row r="56" spans="1:9" x14ac:dyDescent="0.2">
      <c r="A56" s="25"/>
      <c r="B56" s="26"/>
      <c r="C56" s="26"/>
      <c r="D56" s="26"/>
      <c r="E56" s="26"/>
      <c r="F56" s="25"/>
      <c r="G56" s="27"/>
      <c r="H56" s="27"/>
      <c r="I56" s="27"/>
    </row>
    <row r="57" spans="1:9" x14ac:dyDescent="0.2">
      <c r="A57" s="25"/>
      <c r="B57" s="26"/>
      <c r="C57" s="26"/>
      <c r="D57" s="26"/>
      <c r="E57" s="26"/>
      <c r="F57" s="25"/>
      <c r="G57" s="27"/>
      <c r="H57" s="28"/>
      <c r="I57" s="27"/>
    </row>
    <row r="58" spans="1:9" x14ac:dyDescent="0.2">
      <c r="A58" s="25"/>
      <c r="B58" s="26"/>
      <c r="C58" s="26"/>
      <c r="D58" s="26"/>
      <c r="E58" s="26"/>
      <c r="F58" s="29"/>
      <c r="G58" s="27"/>
      <c r="H58" s="27"/>
      <c r="I58" s="27"/>
    </row>
    <row r="59" spans="1:9" x14ac:dyDescent="0.2">
      <c r="A59" s="25"/>
      <c r="B59" s="26"/>
      <c r="C59" s="26"/>
      <c r="D59" s="26"/>
      <c r="E59" s="26"/>
      <c r="F59" s="29"/>
      <c r="G59" s="27"/>
      <c r="H59" s="27"/>
      <c r="I59" s="27"/>
    </row>
    <row r="60" spans="1:9" x14ac:dyDescent="0.2">
      <c r="A60" s="25"/>
      <c r="B60" s="26"/>
      <c r="C60" s="26"/>
      <c r="D60" s="26"/>
      <c r="E60" s="26"/>
      <c r="F60" s="29"/>
      <c r="G60" s="27"/>
      <c r="H60" s="27"/>
      <c r="I60" s="27"/>
    </row>
    <row r="61" spans="1:9" x14ac:dyDescent="0.2">
      <c r="A61" s="15"/>
      <c r="B61" s="16"/>
      <c r="C61" s="16"/>
      <c r="D61" s="16"/>
      <c r="E61" s="16"/>
      <c r="F61" s="19"/>
      <c r="G61" s="17"/>
      <c r="H61" s="17"/>
      <c r="I61" s="17"/>
    </row>
    <row r="62" spans="1:9" x14ac:dyDescent="0.2">
      <c r="A62" s="22"/>
      <c r="B62" s="21"/>
      <c r="C62" s="21"/>
      <c r="D62" s="21"/>
      <c r="E62" s="21"/>
      <c r="F62" s="22"/>
      <c r="G62" s="23"/>
      <c r="H62" s="24"/>
      <c r="I62" s="23"/>
    </row>
    <row r="63" spans="1:9" x14ac:dyDescent="0.2">
      <c r="A63" s="22"/>
      <c r="B63" s="21"/>
      <c r="C63" s="21"/>
      <c r="D63" s="21"/>
      <c r="E63" s="21"/>
      <c r="F63" s="20"/>
      <c r="G63" s="23"/>
      <c r="H63" s="23"/>
      <c r="I63" s="23"/>
    </row>
    <row r="64" spans="1:9" x14ac:dyDescent="0.2">
      <c r="A64" s="38"/>
      <c r="B64" s="39"/>
      <c r="C64" s="39"/>
      <c r="D64" s="39"/>
      <c r="E64" s="39"/>
      <c r="F64" s="38"/>
      <c r="G64" s="40"/>
      <c r="H64" s="41"/>
      <c r="I64" s="40"/>
    </row>
    <row r="65" spans="1:9" x14ac:dyDescent="0.2">
      <c r="A65" s="38"/>
      <c r="B65" s="39"/>
      <c r="C65" s="39"/>
      <c r="D65" s="39"/>
      <c r="E65" s="39"/>
      <c r="F65" s="42"/>
      <c r="G65" s="40"/>
      <c r="H65" s="40"/>
      <c r="I65" s="40"/>
    </row>
    <row r="66" spans="1:9" x14ac:dyDescent="0.2">
      <c r="A66" s="34"/>
      <c r="B66" s="35"/>
      <c r="C66" s="35"/>
      <c r="D66" s="35"/>
      <c r="E66" s="35"/>
      <c r="F66" s="34"/>
      <c r="G66" s="37"/>
      <c r="H66" s="37"/>
      <c r="I66" s="37"/>
    </row>
    <row r="67" spans="1:9" x14ac:dyDescent="0.2">
      <c r="A67" s="34"/>
      <c r="B67" s="35"/>
      <c r="C67" s="35"/>
      <c r="D67" s="35"/>
      <c r="E67" s="35"/>
      <c r="F67" s="34"/>
      <c r="G67" s="37"/>
      <c r="H67" s="55"/>
      <c r="I67" s="37"/>
    </row>
    <row r="68" spans="1:9" x14ac:dyDescent="0.2">
      <c r="A68" s="34"/>
      <c r="B68" s="35"/>
      <c r="C68" s="35"/>
      <c r="D68" s="35"/>
      <c r="E68" s="35"/>
      <c r="F68" s="36"/>
      <c r="G68" s="37"/>
      <c r="H68" s="37"/>
      <c r="I68" s="37"/>
    </row>
    <row r="69" spans="1:9" x14ac:dyDescent="0.2">
      <c r="A69" s="34"/>
      <c r="B69" s="35"/>
      <c r="C69" s="35"/>
      <c r="D69" s="35"/>
      <c r="E69" s="35"/>
      <c r="F69" s="36"/>
      <c r="G69" s="37"/>
      <c r="H69" s="37"/>
      <c r="I69" s="37"/>
    </row>
    <row r="70" spans="1:9" x14ac:dyDescent="0.2">
      <c r="A70" s="34"/>
      <c r="B70" s="35"/>
      <c r="C70" s="35"/>
      <c r="D70" s="35"/>
      <c r="E70" s="35"/>
      <c r="F70" s="36"/>
      <c r="G70" s="37"/>
      <c r="H70" s="37"/>
      <c r="I70" s="37"/>
    </row>
    <row r="71" spans="1:9" x14ac:dyDescent="0.2">
      <c r="A71" s="15"/>
      <c r="B71" s="16"/>
      <c r="C71" s="16"/>
      <c r="D71" s="16"/>
      <c r="E71" s="16"/>
      <c r="F71" s="15"/>
      <c r="G71" s="17"/>
      <c r="H71" s="17"/>
      <c r="I71" s="17"/>
    </row>
    <row r="72" spans="1:9" x14ac:dyDescent="0.2">
      <c r="A72" s="15"/>
      <c r="B72" s="16"/>
      <c r="C72" s="16"/>
      <c r="D72" s="16"/>
      <c r="E72" s="16"/>
      <c r="F72" s="15"/>
      <c r="G72" s="17"/>
      <c r="H72" s="18"/>
      <c r="I72" s="17"/>
    </row>
    <row r="73" spans="1:9" x14ac:dyDescent="0.2">
      <c r="A73" s="38"/>
      <c r="B73" s="39"/>
      <c r="C73" s="39"/>
      <c r="D73" s="39"/>
      <c r="E73" s="39"/>
      <c r="F73" s="38"/>
      <c r="G73" s="40"/>
      <c r="H73" s="40"/>
      <c r="I73" s="40"/>
    </row>
    <row r="74" spans="1:9" x14ac:dyDescent="0.2">
      <c r="A74" s="15"/>
      <c r="B74" s="16"/>
      <c r="C74" s="16"/>
      <c r="D74" s="16"/>
      <c r="E74" s="16"/>
      <c r="F74" s="15"/>
      <c r="G74" s="17"/>
      <c r="H74" s="18"/>
      <c r="I74" s="17"/>
    </row>
    <row r="75" spans="1:9" x14ac:dyDescent="0.2">
      <c r="A75" s="25"/>
      <c r="B75" s="26"/>
      <c r="C75" s="26"/>
      <c r="D75" s="26"/>
      <c r="E75" s="26"/>
      <c r="F75" s="29"/>
      <c r="G75" s="27"/>
      <c r="H75" s="27"/>
      <c r="I75" s="27"/>
    </row>
    <row r="76" spans="1:9" x14ac:dyDescent="0.2">
      <c r="A76" s="44"/>
      <c r="B76" s="43"/>
      <c r="C76" s="43"/>
      <c r="D76" s="43"/>
      <c r="E76" s="43"/>
      <c r="F76" s="44"/>
    </row>
    <row r="77" spans="1:9" x14ac:dyDescent="0.2">
      <c r="A77" s="44"/>
      <c r="B77" s="43"/>
      <c r="C77" s="43"/>
      <c r="D77" s="43"/>
      <c r="E77" s="43"/>
      <c r="F77" s="44"/>
    </row>
    <row r="78" spans="1:9" x14ac:dyDescent="0.2">
      <c r="A78" s="15"/>
      <c r="B78" s="16"/>
      <c r="C78" s="16"/>
      <c r="D78" s="16"/>
      <c r="E78" s="16"/>
      <c r="F78" s="15"/>
      <c r="G78" s="17"/>
      <c r="H78" s="17"/>
      <c r="I78" s="17"/>
    </row>
    <row r="79" spans="1:9" x14ac:dyDescent="0.2">
      <c r="A79" s="15"/>
      <c r="B79" s="16"/>
      <c r="C79" s="16"/>
      <c r="D79" s="16"/>
      <c r="E79" s="16"/>
      <c r="F79" s="15"/>
      <c r="G79" s="17"/>
      <c r="H79" s="18"/>
      <c r="I79" s="17"/>
    </row>
    <row r="80" spans="1:9" x14ac:dyDescent="0.2">
      <c r="A80" s="15"/>
      <c r="B80" s="16"/>
      <c r="C80" s="16"/>
      <c r="D80" s="16"/>
      <c r="E80" s="16"/>
      <c r="F80" s="19"/>
      <c r="G80" s="17"/>
      <c r="H80" s="17"/>
      <c r="I80" s="17"/>
    </row>
    <row r="81" spans="1:9" x14ac:dyDescent="0.2">
      <c r="A81" s="15"/>
      <c r="B81" s="16"/>
      <c r="C81" s="16"/>
      <c r="D81" s="16"/>
      <c r="E81" s="16"/>
      <c r="F81" s="19"/>
      <c r="G81" s="17"/>
      <c r="H81" s="17"/>
      <c r="I81" s="17"/>
    </row>
    <row r="82" spans="1:9" x14ac:dyDescent="0.2">
      <c r="A82" s="22"/>
      <c r="B82" s="21"/>
      <c r="C82" s="21"/>
      <c r="D82" s="21"/>
      <c r="E82" s="21"/>
      <c r="F82" s="22"/>
      <c r="G82" s="23"/>
      <c r="H82" s="24"/>
      <c r="I82" s="23"/>
    </row>
    <row r="83" spans="1:9" x14ac:dyDescent="0.2">
      <c r="A83" s="22"/>
      <c r="B83" s="21"/>
      <c r="C83" s="21"/>
      <c r="D83" s="21"/>
      <c r="E83" s="21"/>
      <c r="F83" s="20"/>
      <c r="G83" s="23"/>
      <c r="H83" s="23"/>
      <c r="I83" s="23"/>
    </row>
    <row r="84" spans="1:9" x14ac:dyDescent="0.2">
      <c r="A84" s="22"/>
      <c r="B84" s="21"/>
      <c r="C84" s="21"/>
      <c r="D84" s="21"/>
      <c r="E84" s="21"/>
      <c r="F84" s="20"/>
      <c r="G84" s="23"/>
      <c r="H84" s="23"/>
      <c r="I84" s="23"/>
    </row>
    <row r="85" spans="1:9" x14ac:dyDescent="0.2">
      <c r="A85" s="22"/>
      <c r="B85" s="21"/>
      <c r="C85" s="21"/>
      <c r="D85" s="21"/>
      <c r="E85" s="21"/>
      <c r="F85" s="22"/>
      <c r="G85" s="23"/>
      <c r="H85" s="23"/>
      <c r="I85" s="23"/>
    </row>
    <row r="86" spans="1:9" x14ac:dyDescent="0.2">
      <c r="A86" s="25"/>
      <c r="B86" s="26"/>
      <c r="C86" s="26"/>
      <c r="D86" s="26"/>
      <c r="E86" s="26"/>
      <c r="F86" s="29"/>
      <c r="G86" s="27"/>
      <c r="H86" s="27"/>
      <c r="I86" s="27"/>
    </row>
    <row r="87" spans="1:9" x14ac:dyDescent="0.2">
      <c r="A87" s="38"/>
      <c r="B87" s="39"/>
      <c r="C87" s="39"/>
      <c r="D87" s="39"/>
      <c r="E87" s="39"/>
      <c r="F87" s="42"/>
      <c r="G87" s="40"/>
      <c r="H87" s="40"/>
      <c r="I87" s="4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15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5.85546875" style="10" customWidth="1"/>
    <col min="2" max="2" width="17" style="3" customWidth="1"/>
    <col min="3" max="3" width="8" style="1" customWidth="1"/>
    <col min="4" max="4" width="8.140625" style="1" customWidth="1"/>
    <col min="5" max="6" width="8.42578125" style="1" customWidth="1"/>
    <col min="7" max="7" width="6.28515625" style="1" customWidth="1"/>
    <col min="8" max="8" width="16.42578125" style="2" customWidth="1"/>
    <col min="9" max="9" width="10.7109375" style="1" customWidth="1"/>
    <col min="10" max="10" width="10.42578125" style="1" customWidth="1"/>
    <col min="11" max="11" width="13.140625" style="1" customWidth="1"/>
    <col min="12" max="12" width="12.140625" style="1" customWidth="1"/>
    <col min="13" max="18" width="47.7109375" style="3" customWidth="1"/>
    <col min="19" max="19" width="11.42578125" style="3" customWidth="1"/>
    <col min="20" max="20" width="92.7109375" style="3" customWidth="1"/>
    <col min="21" max="21" width="10.7109375" style="3" customWidth="1"/>
    <col min="22" max="22" width="40.42578125" style="3" customWidth="1"/>
    <col min="23" max="1019" width="47.7109375" style="3" customWidth="1"/>
    <col min="1020" max="1025" width="47.7109375" customWidth="1"/>
  </cols>
  <sheetData>
    <row r="1" spans="1:24" x14ac:dyDescent="0.2">
      <c r="B1" s="56"/>
      <c r="C1" s="4"/>
      <c r="D1" s="4"/>
      <c r="E1" s="4"/>
      <c r="F1" s="4"/>
      <c r="G1" s="4"/>
      <c r="H1" s="57"/>
      <c r="I1" s="4"/>
      <c r="J1" s="4"/>
      <c r="K1" s="4"/>
    </row>
    <row r="2" spans="1:24" x14ac:dyDescent="0.2">
      <c r="B2" s="6"/>
      <c r="C2" s="4"/>
      <c r="D2" s="4"/>
      <c r="E2" s="4"/>
      <c r="F2" s="4"/>
      <c r="G2" s="4"/>
      <c r="H2" s="8"/>
      <c r="I2" s="4"/>
      <c r="J2" s="4"/>
      <c r="K2" s="4"/>
    </row>
    <row r="3" spans="1:24" x14ac:dyDescent="0.2">
      <c r="A3" s="14"/>
      <c r="B3" s="7"/>
      <c r="C3" s="4"/>
      <c r="D3" s="4"/>
      <c r="E3" s="4"/>
      <c r="F3" s="4"/>
      <c r="G3" s="5"/>
      <c r="H3" s="7"/>
      <c r="I3" s="4"/>
      <c r="J3" s="4"/>
      <c r="K3" s="4"/>
    </row>
    <row r="4" spans="1:24" x14ac:dyDescent="0.2">
      <c r="A4" s="14"/>
      <c r="B4" s="7"/>
      <c r="C4" s="4"/>
      <c r="D4" s="4"/>
      <c r="E4" s="4"/>
      <c r="F4" s="4"/>
      <c r="G4" s="5"/>
      <c r="H4" s="7"/>
      <c r="I4" s="4"/>
      <c r="J4" s="4"/>
      <c r="K4" s="4"/>
      <c r="S4" s="43"/>
      <c r="T4" s="43"/>
      <c r="U4" s="43"/>
      <c r="V4" s="43"/>
      <c r="W4" s="43"/>
      <c r="X4" s="43"/>
    </row>
    <row r="5" spans="1:24" x14ac:dyDescent="0.2">
      <c r="A5" s="14"/>
      <c r="B5" s="7"/>
      <c r="C5" s="4"/>
      <c r="D5" s="4"/>
      <c r="E5" s="4"/>
      <c r="F5" s="4"/>
      <c r="G5" s="5"/>
      <c r="H5" s="7"/>
      <c r="I5" s="4"/>
      <c r="J5" s="4"/>
      <c r="K5" s="4"/>
      <c r="S5" s="43"/>
      <c r="T5" s="43"/>
      <c r="U5" s="43"/>
      <c r="V5" s="43"/>
      <c r="W5" s="43"/>
      <c r="X5" s="43"/>
    </row>
    <row r="6" spans="1:24" x14ac:dyDescent="0.2">
      <c r="A6" s="11"/>
      <c r="B6" s="8"/>
      <c r="C6" s="4"/>
      <c r="D6" s="4"/>
      <c r="E6" s="4"/>
      <c r="F6" s="4"/>
      <c r="G6" s="4"/>
      <c r="H6" s="8"/>
      <c r="I6" s="4"/>
      <c r="J6" s="4"/>
      <c r="K6" s="4"/>
      <c r="S6" s="43"/>
      <c r="T6" s="43"/>
      <c r="U6" s="43"/>
      <c r="V6" s="43"/>
      <c r="W6" s="43"/>
      <c r="X6" s="43"/>
    </row>
    <row r="7" spans="1:24" x14ac:dyDescent="0.2">
      <c r="A7" s="11"/>
      <c r="B7" s="8"/>
      <c r="C7" s="4"/>
      <c r="D7" s="4"/>
      <c r="E7" s="4"/>
      <c r="F7" s="4"/>
      <c r="G7" s="4"/>
      <c r="H7" s="8"/>
      <c r="I7" s="4"/>
      <c r="J7" s="4"/>
      <c r="K7" s="4"/>
      <c r="S7" s="43"/>
      <c r="T7" s="43"/>
      <c r="U7" s="43"/>
      <c r="V7" s="43"/>
      <c r="W7" s="43"/>
      <c r="X7" s="58"/>
    </row>
    <row r="8" spans="1:24" x14ac:dyDescent="0.2">
      <c r="A8" s="11"/>
      <c r="B8" s="8"/>
      <c r="C8" s="4"/>
      <c r="D8" s="4"/>
      <c r="E8" s="4"/>
      <c r="F8" s="4"/>
      <c r="G8" s="4"/>
      <c r="H8" s="8"/>
      <c r="I8" s="4"/>
      <c r="J8" s="4"/>
      <c r="K8" s="4"/>
    </row>
    <row r="9" spans="1:24" x14ac:dyDescent="0.2">
      <c r="A9" s="11"/>
      <c r="B9" s="8"/>
      <c r="C9" s="4"/>
      <c r="D9" s="4"/>
      <c r="E9" s="4"/>
      <c r="F9" s="4"/>
      <c r="G9" s="4"/>
      <c r="H9" s="8"/>
      <c r="I9" s="4"/>
      <c r="J9" s="4"/>
      <c r="K9" s="4"/>
    </row>
    <row r="10" spans="1:24" x14ac:dyDescent="0.2">
      <c r="A10" s="11"/>
      <c r="B10" s="8"/>
      <c r="C10" s="4"/>
      <c r="D10" s="4"/>
      <c r="E10" s="4"/>
      <c r="F10" s="4"/>
      <c r="G10" s="4"/>
      <c r="H10" s="8"/>
      <c r="I10" s="4"/>
      <c r="J10" s="4"/>
      <c r="K10" s="4"/>
    </row>
    <row r="11" spans="1:24" x14ac:dyDescent="0.2">
      <c r="A11" s="11"/>
      <c r="B11" s="8"/>
      <c r="C11" s="4"/>
      <c r="D11" s="4"/>
      <c r="E11" s="4"/>
      <c r="F11" s="4"/>
      <c r="G11" s="4"/>
      <c r="H11" s="8"/>
      <c r="I11" s="4"/>
      <c r="J11" s="4"/>
      <c r="K11" s="4"/>
      <c r="S11" s="43"/>
      <c r="T11" s="43"/>
      <c r="U11" s="43"/>
      <c r="V11" s="43"/>
      <c r="W11" s="43"/>
      <c r="X11" s="43"/>
    </row>
    <row r="12" spans="1:24" x14ac:dyDescent="0.2">
      <c r="A12" s="11"/>
      <c r="B12" s="12"/>
      <c r="C12" s="12"/>
      <c r="D12" s="12"/>
      <c r="E12" s="12"/>
      <c r="F12" s="4"/>
      <c r="G12" s="4"/>
      <c r="H12" s="8"/>
      <c r="I12" s="4"/>
      <c r="J12" s="4"/>
      <c r="K12" s="4"/>
      <c r="S12" s="43"/>
      <c r="T12" s="43"/>
      <c r="U12" s="43"/>
      <c r="V12" s="43"/>
      <c r="W12" s="43"/>
      <c r="X12" s="43"/>
    </row>
    <row r="13" spans="1:24" x14ac:dyDescent="0.2">
      <c r="A13" s="11"/>
      <c r="B13" s="12"/>
      <c r="C13" s="12"/>
      <c r="D13" s="12"/>
      <c r="E13" s="12"/>
      <c r="F13" s="4"/>
      <c r="G13" s="4"/>
      <c r="H13" s="8"/>
      <c r="I13" s="4"/>
      <c r="J13" s="4"/>
      <c r="K13" s="4"/>
      <c r="S13" s="43"/>
      <c r="T13" s="43"/>
      <c r="U13" s="43"/>
      <c r="V13" s="43"/>
      <c r="W13" s="43"/>
      <c r="X13" s="43"/>
    </row>
    <row r="14" spans="1:24" x14ac:dyDescent="0.2">
      <c r="A14" s="11"/>
      <c r="B14" s="8"/>
      <c r="C14" s="4"/>
      <c r="D14" s="4"/>
      <c r="E14" s="4"/>
      <c r="F14" s="4"/>
      <c r="G14" s="4"/>
      <c r="H14" s="8"/>
      <c r="I14" s="4"/>
      <c r="J14" s="4"/>
      <c r="K14" s="4"/>
      <c r="S14" s="43"/>
      <c r="T14" s="43"/>
      <c r="U14" s="43"/>
      <c r="V14" s="43"/>
      <c r="W14" s="43"/>
    </row>
    <row r="15" spans="1:24" x14ac:dyDescent="0.2">
      <c r="A15" s="11"/>
      <c r="B15" s="8"/>
      <c r="C15" s="4"/>
      <c r="D15" s="4"/>
      <c r="E15" s="4"/>
      <c r="F15" s="4"/>
      <c r="G15" s="4"/>
      <c r="H15" s="8"/>
      <c r="I15" s="4"/>
      <c r="J15" s="4"/>
      <c r="K15" s="4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zoomScaleNormal="100" workbookViewId="0">
      <selection activeCell="A57" sqref="A57"/>
    </sheetView>
  </sheetViews>
  <sheetFormatPr baseColWidth="10" defaultColWidth="9.140625" defaultRowHeight="12.75" x14ac:dyDescent="0.2"/>
  <cols>
    <col min="1" max="1" width="31.7109375" style="58" customWidth="1"/>
    <col min="2" max="2" width="38" style="58" customWidth="1"/>
    <col min="3" max="3" width="9.140625" style="58" customWidth="1"/>
    <col min="4" max="6" width="11.5703125" style="58"/>
    <col min="7" max="8" width="11.5703125" style="59"/>
    <col min="9" max="1025" width="11.5703125" style="58"/>
  </cols>
  <sheetData>
    <row r="1" spans="1:8" x14ac:dyDescent="0.2">
      <c r="A1" s="165" t="s">
        <v>238</v>
      </c>
      <c r="B1" s="165"/>
      <c r="C1" s="60" t="s">
        <v>239</v>
      </c>
      <c r="D1" s="60" t="s">
        <v>240</v>
      </c>
      <c r="E1" s="60" t="s">
        <v>241</v>
      </c>
      <c r="F1" s="60">
        <v>600</v>
      </c>
      <c r="G1" s="60" t="s">
        <v>242</v>
      </c>
      <c r="H1" s="60" t="s">
        <v>243</v>
      </c>
    </row>
    <row r="2" spans="1:8" x14ac:dyDescent="0.2">
      <c r="A2" s="61"/>
      <c r="B2" s="61"/>
      <c r="C2" s="62"/>
      <c r="D2" s="62"/>
      <c r="E2" s="62"/>
      <c r="F2" s="62"/>
      <c r="G2" s="63"/>
      <c r="H2" s="13">
        <f t="shared" ref="H2:H21" si="0">C2+D2+E2+F2+G2</f>
        <v>0</v>
      </c>
    </row>
    <row r="3" spans="1:8" x14ac:dyDescent="0.2">
      <c r="A3" s="61"/>
      <c r="B3" s="61"/>
      <c r="C3" s="62"/>
      <c r="D3" s="62"/>
      <c r="E3" s="62"/>
      <c r="F3" s="62"/>
      <c r="G3" s="63"/>
      <c r="H3" s="13">
        <f t="shared" si="0"/>
        <v>0</v>
      </c>
    </row>
    <row r="4" spans="1:8" x14ac:dyDescent="0.2">
      <c r="A4" s="61"/>
      <c r="B4" s="61"/>
      <c r="C4" s="62"/>
      <c r="D4" s="62"/>
      <c r="E4" s="62"/>
      <c r="F4" s="62"/>
      <c r="G4" s="63"/>
      <c r="H4" s="13">
        <f t="shared" si="0"/>
        <v>0</v>
      </c>
    </row>
    <row r="5" spans="1:8" x14ac:dyDescent="0.2">
      <c r="A5" s="61"/>
      <c r="B5" s="61"/>
      <c r="C5" s="62"/>
      <c r="D5" s="62"/>
      <c r="E5" s="62"/>
      <c r="F5" s="62"/>
      <c r="G5" s="63"/>
      <c r="H5" s="13">
        <f t="shared" si="0"/>
        <v>0</v>
      </c>
    </row>
    <row r="6" spans="1:8" x14ac:dyDescent="0.2">
      <c r="A6" s="61"/>
      <c r="B6" s="61"/>
      <c r="C6" s="62"/>
      <c r="D6" s="62"/>
      <c r="E6" s="62"/>
      <c r="F6" s="62"/>
      <c r="G6" s="63"/>
      <c r="H6" s="13">
        <f t="shared" si="0"/>
        <v>0</v>
      </c>
    </row>
    <row r="7" spans="1:8" x14ac:dyDescent="0.2">
      <c r="A7" s="61"/>
      <c r="B7" s="61"/>
      <c r="C7" s="62"/>
      <c r="D7" s="62"/>
      <c r="E7" s="62"/>
      <c r="F7" s="62"/>
      <c r="G7" s="63"/>
      <c r="H7" s="13">
        <f t="shared" si="0"/>
        <v>0</v>
      </c>
    </row>
    <row r="8" spans="1:8" x14ac:dyDescent="0.2">
      <c r="A8" s="61"/>
      <c r="B8" s="61"/>
      <c r="C8" s="62"/>
      <c r="D8" s="62"/>
      <c r="E8" s="62"/>
      <c r="F8" s="62"/>
      <c r="G8" s="63"/>
      <c r="H8" s="13">
        <f t="shared" si="0"/>
        <v>0</v>
      </c>
    </row>
    <row r="9" spans="1:8" x14ac:dyDescent="0.2">
      <c r="A9" s="61"/>
      <c r="B9" s="61"/>
      <c r="C9" s="62"/>
      <c r="D9" s="62"/>
      <c r="E9" s="62"/>
      <c r="F9" s="62"/>
      <c r="G9" s="63"/>
      <c r="H9" s="13">
        <f t="shared" si="0"/>
        <v>0</v>
      </c>
    </row>
    <row r="10" spans="1:8" x14ac:dyDescent="0.2">
      <c r="A10" s="61"/>
      <c r="B10" s="61"/>
      <c r="C10" s="62"/>
      <c r="D10" s="62"/>
      <c r="E10" s="62"/>
      <c r="F10" s="62"/>
      <c r="G10" s="63"/>
      <c r="H10" s="13">
        <f t="shared" si="0"/>
        <v>0</v>
      </c>
    </row>
    <row r="11" spans="1:8" x14ac:dyDescent="0.2">
      <c r="A11" s="61"/>
      <c r="B11" s="61"/>
      <c r="C11" s="62"/>
      <c r="D11" s="62"/>
      <c r="E11" s="62"/>
      <c r="F11" s="62"/>
      <c r="G11" s="63"/>
      <c r="H11" s="13">
        <f t="shared" si="0"/>
        <v>0</v>
      </c>
    </row>
    <row r="12" spans="1:8" x14ac:dyDescent="0.2">
      <c r="A12" s="61"/>
      <c r="B12" s="61"/>
      <c r="C12" s="62"/>
      <c r="D12" s="62"/>
      <c r="E12" s="62"/>
      <c r="F12" s="62"/>
      <c r="G12" s="63"/>
      <c r="H12" s="13">
        <f t="shared" si="0"/>
        <v>0</v>
      </c>
    </row>
    <row r="13" spans="1:8" x14ac:dyDescent="0.2">
      <c r="A13" s="61"/>
      <c r="B13" s="61"/>
      <c r="C13" s="62"/>
      <c r="D13" s="62"/>
      <c r="E13" s="62"/>
      <c r="F13" s="62"/>
      <c r="G13" s="63"/>
      <c r="H13" s="13">
        <f t="shared" si="0"/>
        <v>0</v>
      </c>
    </row>
    <row r="14" spans="1:8" x14ac:dyDescent="0.2">
      <c r="A14" s="61"/>
      <c r="B14" s="61"/>
      <c r="C14" s="62"/>
      <c r="D14" s="62"/>
      <c r="E14" s="62"/>
      <c r="F14" s="62"/>
      <c r="G14" s="63"/>
      <c r="H14" s="13">
        <f t="shared" si="0"/>
        <v>0</v>
      </c>
    </row>
    <row r="15" spans="1:8" x14ac:dyDescent="0.2">
      <c r="A15" s="64"/>
      <c r="B15" s="65"/>
      <c r="C15" s="62"/>
      <c r="D15" s="62"/>
      <c r="E15" s="62"/>
      <c r="F15" s="62"/>
      <c r="G15" s="63"/>
      <c r="H15" s="13">
        <f t="shared" si="0"/>
        <v>0</v>
      </c>
    </row>
    <row r="16" spans="1:8" x14ac:dyDescent="0.2">
      <c r="A16" s="61"/>
      <c r="B16" s="61"/>
      <c r="C16" s="62"/>
      <c r="D16" s="62"/>
      <c r="E16" s="62"/>
      <c r="F16" s="62"/>
      <c r="G16" s="63"/>
      <c r="H16" s="13">
        <f t="shared" si="0"/>
        <v>0</v>
      </c>
    </row>
    <row r="17" spans="1:10" x14ac:dyDescent="0.2">
      <c r="A17" s="61"/>
      <c r="B17" s="61"/>
      <c r="C17" s="62"/>
      <c r="D17" s="62"/>
      <c r="E17" s="62"/>
      <c r="F17" s="62"/>
      <c r="G17" s="63"/>
      <c r="H17" s="13">
        <f t="shared" si="0"/>
        <v>0</v>
      </c>
    </row>
    <row r="18" spans="1:10" x14ac:dyDescent="0.2">
      <c r="A18" s="61"/>
      <c r="B18" s="61"/>
      <c r="C18" s="62"/>
      <c r="D18" s="62"/>
      <c r="E18" s="62"/>
      <c r="F18" s="62"/>
      <c r="G18" s="63"/>
      <c r="H18" s="13">
        <f t="shared" si="0"/>
        <v>0</v>
      </c>
    </row>
    <row r="19" spans="1:10" x14ac:dyDescent="0.2">
      <c r="A19" s="61"/>
      <c r="B19" s="61"/>
      <c r="C19" s="62"/>
      <c r="D19" s="62"/>
      <c r="E19" s="62"/>
      <c r="F19" s="62"/>
      <c r="G19" s="63"/>
      <c r="H19" s="13">
        <f t="shared" si="0"/>
        <v>0</v>
      </c>
    </row>
    <row r="20" spans="1:10" x14ac:dyDescent="0.2">
      <c r="A20" s="61"/>
      <c r="B20" s="61"/>
      <c r="C20" s="62"/>
      <c r="D20" s="62"/>
      <c r="E20" s="62"/>
      <c r="F20" s="62"/>
      <c r="G20" s="63"/>
      <c r="H20" s="13">
        <f t="shared" si="0"/>
        <v>0</v>
      </c>
    </row>
    <row r="21" spans="1:10" x14ac:dyDescent="0.2">
      <c r="A21" s="61"/>
      <c r="B21" s="61"/>
      <c r="C21" s="62"/>
      <c r="D21" s="62"/>
      <c r="E21" s="62"/>
      <c r="F21" s="62"/>
      <c r="G21" s="63"/>
      <c r="H21" s="13">
        <f t="shared" si="0"/>
        <v>0</v>
      </c>
    </row>
    <row r="24" spans="1:10" x14ac:dyDescent="0.2">
      <c r="A24" s="166" t="s">
        <v>244</v>
      </c>
      <c r="B24" s="166"/>
      <c r="C24" s="60" t="s">
        <v>245</v>
      </c>
      <c r="D24" s="60" t="s">
        <v>240</v>
      </c>
      <c r="E24" s="60" t="s">
        <v>241</v>
      </c>
      <c r="F24" s="60">
        <v>600</v>
      </c>
      <c r="G24" s="60" t="s">
        <v>242</v>
      </c>
      <c r="H24" s="60" t="s">
        <v>243</v>
      </c>
      <c r="J24" s="58" t="s">
        <v>2</v>
      </c>
    </row>
    <row r="25" spans="1:10" x14ac:dyDescent="0.2">
      <c r="A25" s="61"/>
      <c r="B25" s="61"/>
      <c r="G25" s="66"/>
      <c r="H25" s="59">
        <f t="shared" ref="H25:H44" si="1">C25+D25+E25+F25+G25</f>
        <v>0</v>
      </c>
    </row>
    <row r="26" spans="1:10" x14ac:dyDescent="0.2">
      <c r="A26" s="61"/>
      <c r="B26" s="61"/>
      <c r="G26" s="66"/>
      <c r="H26" s="59">
        <f t="shared" si="1"/>
        <v>0</v>
      </c>
    </row>
    <row r="27" spans="1:10" x14ac:dyDescent="0.2">
      <c r="A27" s="61"/>
      <c r="B27" s="61"/>
      <c r="G27" s="66"/>
      <c r="H27" s="59">
        <f t="shared" si="1"/>
        <v>0</v>
      </c>
    </row>
    <row r="28" spans="1:10" x14ac:dyDescent="0.2">
      <c r="A28" s="61"/>
      <c r="B28" s="61"/>
      <c r="G28" s="66"/>
      <c r="H28" s="59">
        <f t="shared" si="1"/>
        <v>0</v>
      </c>
    </row>
    <row r="29" spans="1:10" x14ac:dyDescent="0.2">
      <c r="A29" s="61"/>
      <c r="B29" s="61"/>
      <c r="G29" s="66"/>
      <c r="H29" s="59">
        <f t="shared" si="1"/>
        <v>0</v>
      </c>
    </row>
    <row r="30" spans="1:10" x14ac:dyDescent="0.2">
      <c r="A30" s="61"/>
      <c r="B30" s="61"/>
      <c r="G30" s="66"/>
      <c r="H30" s="59">
        <f t="shared" si="1"/>
        <v>0</v>
      </c>
    </row>
    <row r="31" spans="1:10" x14ac:dyDescent="0.2">
      <c r="A31" s="61"/>
      <c r="B31" s="61"/>
      <c r="G31" s="66"/>
      <c r="H31" s="59">
        <f t="shared" si="1"/>
        <v>0</v>
      </c>
    </row>
    <row r="32" spans="1:10" x14ac:dyDescent="0.2">
      <c r="A32" s="61"/>
      <c r="B32" s="61"/>
      <c r="G32" s="66"/>
      <c r="H32" s="59">
        <f t="shared" si="1"/>
        <v>0</v>
      </c>
    </row>
    <row r="33" spans="1:8" x14ac:dyDescent="0.2">
      <c r="A33" s="61"/>
      <c r="B33" s="61"/>
      <c r="G33" s="66"/>
      <c r="H33" s="59">
        <f t="shared" si="1"/>
        <v>0</v>
      </c>
    </row>
    <row r="34" spans="1:8" x14ac:dyDescent="0.2">
      <c r="A34" s="61"/>
      <c r="B34" s="61"/>
      <c r="G34" s="66"/>
      <c r="H34" s="59">
        <f t="shared" si="1"/>
        <v>0</v>
      </c>
    </row>
    <row r="35" spans="1:8" x14ac:dyDescent="0.2">
      <c r="A35" s="61"/>
      <c r="B35" s="61"/>
      <c r="G35" s="66"/>
      <c r="H35" s="59">
        <f t="shared" si="1"/>
        <v>0</v>
      </c>
    </row>
    <row r="36" spans="1:8" x14ac:dyDescent="0.2">
      <c r="A36" s="61"/>
      <c r="B36" s="61"/>
      <c r="G36" s="66"/>
      <c r="H36" s="59">
        <f t="shared" si="1"/>
        <v>0</v>
      </c>
    </row>
    <row r="37" spans="1:8" x14ac:dyDescent="0.2">
      <c r="A37" s="67"/>
      <c r="B37" s="67"/>
      <c r="G37" s="66"/>
      <c r="H37" s="59">
        <f t="shared" si="1"/>
        <v>0</v>
      </c>
    </row>
    <row r="38" spans="1:8" x14ac:dyDescent="0.2">
      <c r="A38" s="61"/>
      <c r="B38" s="61"/>
      <c r="G38" s="66"/>
      <c r="H38" s="59">
        <f t="shared" si="1"/>
        <v>0</v>
      </c>
    </row>
    <row r="39" spans="1:8" x14ac:dyDescent="0.2">
      <c r="A39" s="61"/>
      <c r="B39" s="61"/>
      <c r="G39" s="66"/>
      <c r="H39" s="59">
        <f t="shared" si="1"/>
        <v>0</v>
      </c>
    </row>
    <row r="40" spans="1:8" x14ac:dyDescent="0.2">
      <c r="A40" s="61"/>
      <c r="B40" s="61"/>
      <c r="G40" s="66"/>
      <c r="H40" s="59">
        <f t="shared" si="1"/>
        <v>0</v>
      </c>
    </row>
    <row r="41" spans="1:8" x14ac:dyDescent="0.2">
      <c r="A41" s="61"/>
      <c r="B41" s="61"/>
      <c r="G41" s="66"/>
      <c r="H41" s="59">
        <f t="shared" si="1"/>
        <v>0</v>
      </c>
    </row>
    <row r="42" spans="1:8" x14ac:dyDescent="0.2">
      <c r="A42" s="61"/>
      <c r="B42" s="61"/>
      <c r="G42" s="66"/>
      <c r="H42" s="59">
        <f t="shared" si="1"/>
        <v>0</v>
      </c>
    </row>
    <row r="43" spans="1:8" x14ac:dyDescent="0.2">
      <c r="A43" s="61"/>
      <c r="B43" s="61"/>
      <c r="G43" s="66"/>
      <c r="H43" s="59">
        <f t="shared" si="1"/>
        <v>0</v>
      </c>
    </row>
    <row r="44" spans="1:8" x14ac:dyDescent="0.2">
      <c r="A44" s="61"/>
      <c r="B44" s="61"/>
      <c r="G44" s="66"/>
      <c r="H44" s="59">
        <f t="shared" si="1"/>
        <v>0</v>
      </c>
    </row>
    <row r="48" spans="1:8" x14ac:dyDescent="0.2">
      <c r="A48" s="166" t="s">
        <v>246</v>
      </c>
      <c r="B48" s="166"/>
      <c r="C48" s="60" t="s">
        <v>247</v>
      </c>
      <c r="D48" s="60" t="s">
        <v>240</v>
      </c>
      <c r="E48" s="60" t="s">
        <v>248</v>
      </c>
      <c r="F48" s="60">
        <v>600</v>
      </c>
      <c r="G48" s="60" t="s">
        <v>242</v>
      </c>
      <c r="H48" s="60" t="s">
        <v>243</v>
      </c>
    </row>
    <row r="49" spans="1:7" x14ac:dyDescent="0.2">
      <c r="A49" s="61"/>
      <c r="B49" s="61"/>
      <c r="G49" s="66"/>
    </row>
    <row r="50" spans="1:7" x14ac:dyDescent="0.2">
      <c r="A50" s="61"/>
      <c r="B50" s="61"/>
      <c r="G50" s="66"/>
    </row>
    <row r="51" spans="1:7" x14ac:dyDescent="0.2">
      <c r="A51" s="61"/>
      <c r="B51" s="61"/>
      <c r="G51" s="66"/>
    </row>
    <row r="52" spans="1:7" x14ac:dyDescent="0.2">
      <c r="A52" s="61"/>
      <c r="B52" s="61"/>
      <c r="G52" s="66"/>
    </row>
    <row r="53" spans="1:7" x14ac:dyDescent="0.2">
      <c r="A53" s="61"/>
      <c r="B53" s="61"/>
      <c r="G53" s="66"/>
    </row>
    <row r="54" spans="1:7" x14ac:dyDescent="0.2">
      <c r="A54" s="61"/>
      <c r="B54" s="61"/>
      <c r="G54" s="66"/>
    </row>
    <row r="55" spans="1:7" x14ac:dyDescent="0.2">
      <c r="A55" s="61"/>
      <c r="B55" s="61"/>
      <c r="G55" s="66"/>
    </row>
    <row r="56" spans="1:7" x14ac:dyDescent="0.2">
      <c r="A56" s="61"/>
      <c r="B56" s="61"/>
      <c r="G56" s="66"/>
    </row>
    <row r="57" spans="1:7" x14ac:dyDescent="0.2">
      <c r="A57" s="61"/>
      <c r="B57" s="61"/>
      <c r="G57" s="66"/>
    </row>
    <row r="58" spans="1:7" x14ac:dyDescent="0.2">
      <c r="A58" s="61"/>
      <c r="B58" s="61"/>
      <c r="G58" s="66"/>
    </row>
    <row r="59" spans="1:7" x14ac:dyDescent="0.2">
      <c r="A59" s="61"/>
      <c r="B59" s="61"/>
      <c r="G59" s="66"/>
    </row>
    <row r="60" spans="1:7" x14ac:dyDescent="0.2">
      <c r="A60" s="61"/>
      <c r="B60" s="61"/>
      <c r="G60" s="66"/>
    </row>
    <row r="61" spans="1:7" x14ac:dyDescent="0.2">
      <c r="A61" s="61"/>
      <c r="B61" s="61"/>
      <c r="G61" s="66"/>
    </row>
    <row r="62" spans="1:7" x14ac:dyDescent="0.2">
      <c r="A62" s="61"/>
      <c r="B62" s="61"/>
      <c r="G62" s="66"/>
    </row>
    <row r="63" spans="1:7" x14ac:dyDescent="0.2">
      <c r="A63" s="61"/>
      <c r="B63" s="61"/>
      <c r="G63" s="66"/>
    </row>
    <row r="64" spans="1:7" x14ac:dyDescent="0.2">
      <c r="A64" s="61"/>
      <c r="B64" s="61"/>
      <c r="G64" s="66"/>
    </row>
    <row r="65" spans="1:8" x14ac:dyDescent="0.2">
      <c r="A65" s="61"/>
      <c r="B65" s="61"/>
      <c r="G65" s="66"/>
    </row>
    <row r="66" spans="1:8" x14ac:dyDescent="0.2">
      <c r="A66" s="64"/>
      <c r="B66" s="64"/>
      <c r="G66" s="66"/>
    </row>
    <row r="67" spans="1:8" x14ac:dyDescent="0.2">
      <c r="A67" s="64"/>
      <c r="B67" s="64"/>
      <c r="G67" s="66"/>
    </row>
    <row r="68" spans="1:8" x14ac:dyDescent="0.2">
      <c r="A68" s="61"/>
      <c r="B68" s="61"/>
      <c r="G68" s="66"/>
    </row>
    <row r="72" spans="1:8" x14ac:dyDescent="0.2">
      <c r="A72" s="166" t="s">
        <v>249</v>
      </c>
      <c r="B72" s="166"/>
      <c r="C72" s="60" t="s">
        <v>247</v>
      </c>
      <c r="D72" s="60" t="s">
        <v>240</v>
      </c>
      <c r="E72" s="60" t="s">
        <v>248</v>
      </c>
      <c r="F72" s="60">
        <v>600</v>
      </c>
      <c r="G72" s="60" t="s">
        <v>242</v>
      </c>
      <c r="H72" s="60" t="s">
        <v>243</v>
      </c>
    </row>
    <row r="73" spans="1:8" x14ac:dyDescent="0.2">
      <c r="A73" s="65"/>
      <c r="B73" s="65"/>
      <c r="G73" s="66"/>
    </row>
    <row r="74" spans="1:8" x14ac:dyDescent="0.2">
      <c r="A74" s="65"/>
      <c r="B74" s="65"/>
      <c r="G74" s="66"/>
    </row>
    <row r="75" spans="1:8" x14ac:dyDescent="0.2">
      <c r="A75" s="65"/>
      <c r="B75" s="65"/>
      <c r="G75" s="66"/>
    </row>
    <row r="76" spans="1:8" x14ac:dyDescent="0.2">
      <c r="A76" s="65"/>
      <c r="B76" s="65"/>
      <c r="G76" s="66"/>
    </row>
    <row r="77" spans="1:8" x14ac:dyDescent="0.2">
      <c r="A77" s="65"/>
      <c r="B77" s="65"/>
      <c r="G77" s="66"/>
    </row>
    <row r="78" spans="1:8" x14ac:dyDescent="0.2">
      <c r="A78" s="65"/>
      <c r="B78" s="65"/>
      <c r="G78" s="66"/>
    </row>
    <row r="79" spans="1:8" x14ac:dyDescent="0.2">
      <c r="A79" s="65"/>
      <c r="B79" s="65"/>
      <c r="G79" s="66"/>
    </row>
    <row r="80" spans="1:8" x14ac:dyDescent="0.2">
      <c r="A80" s="65"/>
      <c r="B80" s="65"/>
      <c r="G80" s="66"/>
    </row>
    <row r="81" spans="1:7" x14ac:dyDescent="0.2">
      <c r="A81" s="65"/>
      <c r="B81" s="65"/>
      <c r="G81" s="66"/>
    </row>
    <row r="82" spans="1:7" x14ac:dyDescent="0.2">
      <c r="A82" s="68"/>
      <c r="B82" s="68"/>
      <c r="G82" s="66"/>
    </row>
    <row r="83" spans="1:7" x14ac:dyDescent="0.2">
      <c r="A83" s="65"/>
      <c r="B83" s="65"/>
      <c r="G83" s="66"/>
    </row>
    <row r="84" spans="1:7" x14ac:dyDescent="0.2">
      <c r="A84" s="65"/>
      <c r="B84" s="65"/>
      <c r="G84" s="66"/>
    </row>
    <row r="85" spans="1:7" x14ac:dyDescent="0.2">
      <c r="A85" s="65"/>
      <c r="B85" s="65"/>
      <c r="G85" s="66"/>
    </row>
    <row r="86" spans="1:7" x14ac:dyDescent="0.2">
      <c r="A86" s="65"/>
      <c r="B86" s="65"/>
      <c r="G86" s="66"/>
    </row>
    <row r="87" spans="1:7" x14ac:dyDescent="0.2">
      <c r="A87" s="68"/>
      <c r="B87" s="68"/>
      <c r="G87" s="66"/>
    </row>
    <row r="88" spans="1:7" x14ac:dyDescent="0.2">
      <c r="A88" s="65"/>
      <c r="B88" s="65"/>
      <c r="G88" s="66"/>
    </row>
    <row r="89" spans="1:7" x14ac:dyDescent="0.2">
      <c r="A89" s="65"/>
      <c r="B89" s="65"/>
      <c r="G89" s="66"/>
    </row>
    <row r="90" spans="1:7" x14ac:dyDescent="0.2">
      <c r="A90" s="65"/>
      <c r="B90" s="65"/>
      <c r="G90" s="66"/>
    </row>
    <row r="91" spans="1:7" x14ac:dyDescent="0.2">
      <c r="A91" s="68"/>
      <c r="B91" s="68"/>
      <c r="G91" s="66"/>
    </row>
    <row r="92" spans="1:7" x14ac:dyDescent="0.2">
      <c r="A92" s="65"/>
      <c r="B92" s="65"/>
      <c r="G92" s="66"/>
    </row>
    <row r="93" spans="1:7" x14ac:dyDescent="0.2">
      <c r="A93" s="68"/>
      <c r="B93" s="68"/>
      <c r="G93" s="66"/>
    </row>
  </sheetData>
  <mergeCells count="4">
    <mergeCell ref="A1:B1"/>
    <mergeCell ref="A24:B24"/>
    <mergeCell ref="A48:B48"/>
    <mergeCell ref="A72:B7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CF</vt:lpstr>
      <vt:lpstr>CM</vt:lpstr>
      <vt:lpstr>RF</vt:lpstr>
      <vt:lpstr>RM</vt:lpstr>
      <vt:lpstr>PUNTI GP</vt:lpstr>
      <vt:lpstr>Class.societá</vt:lpstr>
      <vt:lpstr>ris.staffette</vt:lpstr>
      <vt:lpstr>class.staff.</vt:lpstr>
      <vt:lpstr>FINALE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38</cp:revision>
  <cp:lastPrinted>2019-08-13T09:55:22Z</cp:lastPrinted>
  <dcterms:created xsi:type="dcterms:W3CDTF">2018-04-08T11:44:27Z</dcterms:created>
  <dcterms:modified xsi:type="dcterms:W3CDTF">2019-08-13T09:59:19Z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