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360" yWindow="300" windowWidth="18730" windowHeight="11020"/>
  </bookViews>
  <sheets>
    <sheet name="pianificazione" sheetId="1" r:id="rId1"/>
    <sheet name="tempi" sheetId="2" r:id="rId2"/>
  </sheets>
  <calcPr calcId="145621"/>
</workbook>
</file>

<file path=xl/calcChain.xml><?xml version="1.0" encoding="utf-8"?>
<calcChain xmlns="http://schemas.openxmlformats.org/spreadsheetml/2006/main">
  <c r="O11" i="2" l="1"/>
  <c r="O16" i="2"/>
  <c r="O14" i="2"/>
  <c r="P14" i="2" s="1"/>
  <c r="O15" i="2"/>
  <c r="O13" i="2"/>
  <c r="P13" i="2" s="1"/>
  <c r="O12" i="2"/>
  <c r="O10" i="2"/>
  <c r="P10" i="2" s="1"/>
  <c r="O9" i="2"/>
  <c r="P9" i="2" s="1"/>
  <c r="O7" i="2"/>
  <c r="O8" i="2"/>
  <c r="O6" i="2"/>
  <c r="P6" i="2" s="1"/>
  <c r="O5" i="2"/>
  <c r="P5" i="2" s="1"/>
  <c r="O4" i="2"/>
  <c r="O3" i="2"/>
  <c r="O2" i="2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3" i="1"/>
  <c r="Q16" i="2" l="1"/>
  <c r="Q7" i="2"/>
  <c r="Q12" i="2"/>
  <c r="P16" i="2"/>
  <c r="P12" i="2"/>
  <c r="P8" i="2"/>
  <c r="Q8" i="2" s="1"/>
  <c r="P4" i="2"/>
  <c r="Q4" i="2" s="1"/>
  <c r="Q14" i="2"/>
  <c r="Q10" i="2"/>
  <c r="Q6" i="2"/>
  <c r="P15" i="2"/>
  <c r="Q15" i="2" s="1"/>
  <c r="P11" i="2"/>
  <c r="Q11" i="2" s="1"/>
  <c r="P7" i="2"/>
  <c r="P3" i="2"/>
  <c r="Q3" i="2" s="1"/>
  <c r="Q13" i="2"/>
  <c r="Q9" i="2"/>
  <c r="Q5" i="2"/>
  <c r="P2" i="2"/>
  <c r="Q2" i="2" s="1"/>
</calcChain>
</file>

<file path=xl/sharedStrings.xml><?xml version="1.0" encoding="utf-8"?>
<sst xmlns="http://schemas.openxmlformats.org/spreadsheetml/2006/main" count="352" uniqueCount="105">
  <si>
    <t>Cognome</t>
  </si>
  <si>
    <t>Nome</t>
  </si>
  <si>
    <t>Anno</t>
  </si>
  <si>
    <t xml:space="preserve">Società </t>
  </si>
  <si>
    <t>Attività</t>
  </si>
  <si>
    <t>Data</t>
  </si>
  <si>
    <t>Giuliani</t>
  </si>
  <si>
    <t>Giorgio</t>
  </si>
  <si>
    <t>AM</t>
  </si>
  <si>
    <t>Cus Torino</t>
  </si>
  <si>
    <t>Bertolini</t>
  </si>
  <si>
    <t>Ettore</t>
  </si>
  <si>
    <t>JF</t>
  </si>
  <si>
    <t>Mongecuniglia</t>
  </si>
  <si>
    <t>Alessandro</t>
  </si>
  <si>
    <t>Team Carignano</t>
  </si>
  <si>
    <t xml:space="preserve">Gueli </t>
  </si>
  <si>
    <t>Viglione</t>
  </si>
  <si>
    <t>Daniele</t>
  </si>
  <si>
    <t>CM</t>
  </si>
  <si>
    <t>Atl. Alba</t>
  </si>
  <si>
    <t>Cazzamani</t>
  </si>
  <si>
    <t>Marco</t>
  </si>
  <si>
    <t>Chivassesi</t>
  </si>
  <si>
    <t>Canavese</t>
  </si>
  <si>
    <t>Verteramo</t>
  </si>
  <si>
    <t>Chiara</t>
  </si>
  <si>
    <t>Titone</t>
  </si>
  <si>
    <t>Alessia</t>
  </si>
  <si>
    <t>CF</t>
  </si>
  <si>
    <t>SAFAtletica</t>
  </si>
  <si>
    <t>Lai</t>
  </si>
  <si>
    <t>Marchese Ragona</t>
  </si>
  <si>
    <t>Federica</t>
  </si>
  <si>
    <t>AF</t>
  </si>
  <si>
    <t>GAV Verbania</t>
  </si>
  <si>
    <t>Atl. Canavesana</t>
  </si>
  <si>
    <t>Mandarino</t>
  </si>
  <si>
    <t>Matteo</t>
  </si>
  <si>
    <t>Elisa</t>
  </si>
  <si>
    <t>Goffi</t>
  </si>
  <si>
    <t>Alice</t>
  </si>
  <si>
    <t>30' marcia + didattica marcia + ginnastica flessibilità e mobilità</t>
  </si>
  <si>
    <t>25/08/2017 pomeriggio</t>
  </si>
  <si>
    <t>26/08/2017 mattina</t>
  </si>
  <si>
    <t>26/08/2017 pomeriggio</t>
  </si>
  <si>
    <t>27/08/2017 mattina</t>
  </si>
  <si>
    <t>Cat.</t>
  </si>
  <si>
    <t>28/08/2017 mattina</t>
  </si>
  <si>
    <t>28/08/2017 pomeriggio</t>
  </si>
  <si>
    <t>8x 4000</t>
  </si>
  <si>
    <t>29/08/2017 mattina</t>
  </si>
  <si>
    <t>29/08/2017 pomeriggio</t>
  </si>
  <si>
    <t>30/08/2017 mattina</t>
  </si>
  <si>
    <t>15' marcia + didattica marcia + ginnastica flessibilità e mobilità</t>
  </si>
  <si>
    <t>180  152</t>
  </si>
  <si>
    <t>164  120</t>
  </si>
  <si>
    <t>156  124</t>
  </si>
  <si>
    <t>144  116</t>
  </si>
  <si>
    <t>176  140</t>
  </si>
  <si>
    <t>176  132</t>
  </si>
  <si>
    <t>180  140</t>
  </si>
  <si>
    <t>152  NR</t>
  </si>
  <si>
    <t>172  NR</t>
  </si>
  <si>
    <t>172  144</t>
  </si>
  <si>
    <t>NR</t>
  </si>
  <si>
    <t>180  NR</t>
  </si>
  <si>
    <t>km</t>
  </si>
  <si>
    <t>12x 400</t>
  </si>
  <si>
    <t>8x 400</t>
  </si>
  <si>
    <t>10x 400</t>
  </si>
  <si>
    <t>6x 400</t>
  </si>
  <si>
    <t>Attività domenica 27 agosto Sestriere ripetute su 400 mt rec. 1'30"</t>
  </si>
  <si>
    <t>Carpinello</t>
  </si>
  <si>
    <t>Gianluca</t>
  </si>
  <si>
    <t>Media</t>
  </si>
  <si>
    <t>Max</t>
  </si>
  <si>
    <t>Min</t>
  </si>
  <si>
    <t>6 km</t>
  </si>
  <si>
    <t>4 km</t>
  </si>
  <si>
    <t>3,2 km</t>
  </si>
  <si>
    <t>2,4 km</t>
  </si>
  <si>
    <t>Attività lunedì 28 agosto prova cronometrata</t>
  </si>
  <si>
    <t>10' marcia + esercitazioni di ginnastica generale + capovolta avanti e verticale</t>
  </si>
  <si>
    <t>4x 5</t>
  </si>
  <si>
    <t>3x 5</t>
  </si>
  <si>
    <t>2x 5</t>
  </si>
  <si>
    <t xml:space="preserve">Esercitazioni di corsa in salita: blocchi di 5x 100 mt rec. in souplesse in discesa rec. 3' tra i blocchi </t>
  </si>
  <si>
    <t>2x 5 + 1x 4</t>
  </si>
  <si>
    <t>2x 5 + 1x 3</t>
  </si>
  <si>
    <t>2x 5 + 1x 2</t>
  </si>
  <si>
    <t>15' marcia + andature tecniche di marcia</t>
  </si>
  <si>
    <t>55'</t>
  </si>
  <si>
    <t>50'</t>
  </si>
  <si>
    <t>60'</t>
  </si>
  <si>
    <t>40'</t>
  </si>
  <si>
    <t>45'</t>
  </si>
  <si>
    <t>20'</t>
  </si>
  <si>
    <t>inf.</t>
  </si>
  <si>
    <t>vedi tempi nel foglio 2 (tempi)</t>
  </si>
  <si>
    <t>pulsazioni</t>
  </si>
  <si>
    <t>Arr  1'dopo</t>
  </si>
  <si>
    <t>tempo</t>
  </si>
  <si>
    <t>media</t>
  </si>
  <si>
    <t>marcia libera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</si>
</sst>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"/>
  </numFmts>
  <fonts count="4" x14ac:knownFonts="1"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16" fontId="1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2" fontId="0" fillId="0" borderId="0" xfId="0" applyNumberFormat="1"/>
    <xf numFmtId="2" fontId="2" fillId="0" borderId="0" xfId="0" applyNumberFormat="1" applyFont="1"/>
    <xf numFmtId="0" fontId="2" fillId="0" borderId="0" xfId="0" applyFont="1" applyAlignment="1">
      <alignment horizontal="left"/>
    </xf>
    <xf numFmtId="164" fontId="2" fillId="0" borderId="0" xfId="0" applyNumberFormat="1" applyFont="1"/>
    <xf numFmtId="46" fontId="2" fillId="0" borderId="0" xfId="0" applyNumberFormat="1" applyFont="1"/>
    <xf numFmtId="45" fontId="2" fillId="0" borderId="0" xfId="0" applyNumberFormat="1" applyFont="1"/>
    <xf numFmtId="20" fontId="0" fillId="0" borderId="0" xfId="0" applyNumberFormat="1"/>
    <xf numFmtId="2" fontId="1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0" fontId="0" fillId="0" borderId="0" xfId="0" applyNumberFormat="1" applyAlignment="1">
      <alignment horizontal="center" vertical="center"/>
    </xf>
    <xf numFmtId="0" fontId="3" fillId="0" borderId="0" xfId="0" applyFont="1" applyAlignment="1">
      <alignment horizontal="center" wrapText="1"/>
    </xf>
    <xf numFmtId="46" fontId="0" fillId="0" borderId="0" xfId="0" applyNumberFormat="1"/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16" fontId="1" fillId="0" borderId="0" xfId="0" applyNumberFormat="1" applyFont="1" applyAlignment="1">
      <alignment horizontal="center" vertical="center" wrapText="1"/>
    </xf>
    <xf numFmtId="20" fontId="0" fillId="0" borderId="0" xfId="0" applyNumberForma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2" fontId="2" fillId="0" borderId="0" xfId="0" applyNumberFormat="1" applyFont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6"/>
  <sheetViews>
    <sheetView tabSelected="1" workbookViewId="0">
      <selection activeCell="N18" sqref="N18:N31"/>
    </sheetView>
  </sheetViews>
  <sheetFormatPr defaultRowHeight="14.5" x14ac:dyDescent="0.35"/>
  <cols>
    <col min="1" max="1" width="16.08984375" bestFit="1" customWidth="1"/>
    <col min="2" max="2" width="10.1796875" bestFit="1" customWidth="1"/>
    <col min="3" max="3" width="5.1796875" bestFit="1" customWidth="1"/>
    <col min="4" max="4" width="4.36328125" bestFit="1" customWidth="1"/>
    <col min="5" max="5" width="14.36328125" bestFit="1" customWidth="1"/>
    <col min="6" max="6" width="10.54296875" customWidth="1"/>
    <col min="7" max="7" width="10.6328125" customWidth="1"/>
    <col min="8" max="8" width="10.54296875" customWidth="1"/>
    <col min="9" max="9" width="9.08984375" customWidth="1"/>
    <col min="10" max="10" width="8.81640625" style="5" customWidth="1"/>
    <col min="11" max="11" width="6.36328125" style="5" customWidth="1"/>
    <col min="12" max="12" width="11.6328125" customWidth="1"/>
    <col min="13" max="13" width="11" customWidth="1"/>
    <col min="14" max="14" width="10.90625" customWidth="1"/>
  </cols>
  <sheetData>
    <row r="1" spans="1:14" x14ac:dyDescent="0.35">
      <c r="A1" t="s">
        <v>0</v>
      </c>
      <c r="B1" t="s">
        <v>1</v>
      </c>
      <c r="C1" t="s">
        <v>2</v>
      </c>
      <c r="D1" t="s">
        <v>47</v>
      </c>
      <c r="E1" t="s">
        <v>3</v>
      </c>
      <c r="F1" t="s">
        <v>5</v>
      </c>
      <c r="G1" t="s">
        <v>4</v>
      </c>
      <c r="H1" t="s">
        <v>5</v>
      </c>
      <c r="I1" t="s">
        <v>67</v>
      </c>
      <c r="J1" s="5" t="s">
        <v>102</v>
      </c>
      <c r="K1" s="5" t="s">
        <v>103</v>
      </c>
      <c r="L1" t="s">
        <v>100</v>
      </c>
      <c r="M1" t="s">
        <v>5</v>
      </c>
    </row>
    <row r="2" spans="1:14" x14ac:dyDescent="0.35">
      <c r="L2" t="s">
        <v>101</v>
      </c>
    </row>
    <row r="3" spans="1:14" s="2" customFormat="1" ht="12" x14ac:dyDescent="0.3">
      <c r="A3" s="1" t="s">
        <v>6</v>
      </c>
      <c r="B3" s="1" t="s">
        <v>7</v>
      </c>
      <c r="C3" s="2">
        <v>2000</v>
      </c>
      <c r="D3" s="2" t="s">
        <v>8</v>
      </c>
      <c r="E3" s="2" t="s">
        <v>9</v>
      </c>
      <c r="F3" s="19" t="s">
        <v>43</v>
      </c>
      <c r="G3" s="21" t="s">
        <v>42</v>
      </c>
      <c r="H3" s="19" t="s">
        <v>44</v>
      </c>
      <c r="I3" s="2">
        <v>15</v>
      </c>
      <c r="J3" s="8">
        <v>5.3518518518518521E-2</v>
      </c>
      <c r="K3" s="10">
        <f>J3/I3</f>
        <v>3.5679012345679012E-3</v>
      </c>
      <c r="L3" s="2" t="s">
        <v>56</v>
      </c>
      <c r="M3" s="19" t="s">
        <v>45</v>
      </c>
      <c r="N3" s="21" t="s">
        <v>54</v>
      </c>
    </row>
    <row r="4" spans="1:14" s="2" customFormat="1" ht="12" x14ac:dyDescent="0.3">
      <c r="A4" s="1" t="s">
        <v>10</v>
      </c>
      <c r="B4" s="1" t="s">
        <v>11</v>
      </c>
      <c r="C4" s="2">
        <v>2000</v>
      </c>
      <c r="D4" s="2" t="s">
        <v>8</v>
      </c>
      <c r="E4" s="2" t="s">
        <v>9</v>
      </c>
      <c r="F4" s="19"/>
      <c r="G4" s="21"/>
      <c r="H4" s="19"/>
      <c r="I4" s="2">
        <v>13</v>
      </c>
      <c r="J4" s="8">
        <v>5.2314814814814814E-2</v>
      </c>
      <c r="K4" s="10">
        <f t="shared" ref="K4:K16" si="0">J4/I4</f>
        <v>4.0242165242165241E-3</v>
      </c>
      <c r="L4" s="2" t="s">
        <v>57</v>
      </c>
      <c r="M4" s="19"/>
      <c r="N4" s="21"/>
    </row>
    <row r="5" spans="1:14" s="2" customFormat="1" ht="12" x14ac:dyDescent="0.3">
      <c r="A5" s="1" t="s">
        <v>13</v>
      </c>
      <c r="B5" s="1" t="s">
        <v>14</v>
      </c>
      <c r="C5" s="2">
        <v>2000</v>
      </c>
      <c r="D5" s="2" t="s">
        <v>8</v>
      </c>
      <c r="E5" s="2" t="s">
        <v>15</v>
      </c>
      <c r="F5" s="19"/>
      <c r="G5" s="21"/>
      <c r="H5" s="19"/>
      <c r="I5" s="2">
        <v>12</v>
      </c>
      <c r="J5" s="8">
        <v>5.0578703703703709E-2</v>
      </c>
      <c r="K5" s="10">
        <f t="shared" si="0"/>
        <v>4.2148919753086421E-3</v>
      </c>
      <c r="L5" s="2" t="s">
        <v>55</v>
      </c>
      <c r="M5" s="19"/>
      <c r="N5" s="21"/>
    </row>
    <row r="6" spans="1:14" s="2" customFormat="1" ht="12" x14ac:dyDescent="0.3">
      <c r="A6" s="1" t="s">
        <v>16</v>
      </c>
      <c r="B6" s="1" t="s">
        <v>7</v>
      </c>
      <c r="C6" s="2">
        <v>2001</v>
      </c>
      <c r="D6" s="2" t="s">
        <v>8</v>
      </c>
      <c r="E6" s="2" t="s">
        <v>36</v>
      </c>
      <c r="F6" s="19"/>
      <c r="G6" s="21"/>
      <c r="H6" s="19"/>
      <c r="I6" s="2">
        <v>8</v>
      </c>
      <c r="J6" s="9">
        <v>3.1481481481481485E-2</v>
      </c>
      <c r="K6" s="10">
        <f t="shared" si="0"/>
        <v>3.9351851851851857E-3</v>
      </c>
      <c r="L6" s="7" t="s">
        <v>66</v>
      </c>
      <c r="M6" s="19"/>
      <c r="N6" s="21"/>
    </row>
    <row r="7" spans="1:14" s="2" customFormat="1" ht="12" x14ac:dyDescent="0.3">
      <c r="A7" s="1" t="s">
        <v>24</v>
      </c>
      <c r="B7" s="1" t="s">
        <v>38</v>
      </c>
      <c r="C7" s="2">
        <v>2001</v>
      </c>
      <c r="D7" s="2" t="s">
        <v>8</v>
      </c>
      <c r="E7" s="2" t="s">
        <v>30</v>
      </c>
      <c r="F7" s="19"/>
      <c r="G7" s="21"/>
      <c r="H7" s="19"/>
      <c r="I7" s="2">
        <v>10</v>
      </c>
      <c r="J7" s="8">
        <v>4.3923611111111115E-2</v>
      </c>
      <c r="K7" s="10">
        <f t="shared" si="0"/>
        <v>4.3923611111111116E-3</v>
      </c>
      <c r="L7" s="2" t="s">
        <v>65</v>
      </c>
      <c r="M7" s="19"/>
      <c r="N7" s="21"/>
    </row>
    <row r="8" spans="1:14" s="2" customFormat="1" ht="12" x14ac:dyDescent="0.3">
      <c r="A8" s="1" t="s">
        <v>17</v>
      </c>
      <c r="B8" s="1" t="s">
        <v>18</v>
      </c>
      <c r="C8" s="2">
        <v>2002</v>
      </c>
      <c r="D8" s="2" t="s">
        <v>19</v>
      </c>
      <c r="E8" s="2" t="s">
        <v>20</v>
      </c>
      <c r="F8" s="19"/>
      <c r="G8" s="21"/>
      <c r="H8" s="19"/>
      <c r="I8" s="2">
        <v>10</v>
      </c>
      <c r="J8" s="9">
        <v>4.0567129629629627E-2</v>
      </c>
      <c r="K8" s="10">
        <f t="shared" si="0"/>
        <v>4.0567129629629625E-3</v>
      </c>
      <c r="L8" s="2" t="s">
        <v>58</v>
      </c>
      <c r="M8" s="19"/>
      <c r="N8" s="21"/>
    </row>
    <row r="9" spans="1:14" s="2" customFormat="1" ht="12" x14ac:dyDescent="0.3">
      <c r="A9" s="1" t="s">
        <v>37</v>
      </c>
      <c r="B9" s="1" t="s">
        <v>38</v>
      </c>
      <c r="C9" s="2">
        <v>2003</v>
      </c>
      <c r="D9" s="2" t="s">
        <v>19</v>
      </c>
      <c r="E9" s="2" t="s">
        <v>15</v>
      </c>
      <c r="F9" s="19"/>
      <c r="G9" s="21"/>
      <c r="H9" s="19"/>
      <c r="I9" s="2">
        <v>10</v>
      </c>
      <c r="J9" s="8">
        <v>4.2777777777777776E-2</v>
      </c>
      <c r="K9" s="10">
        <f t="shared" si="0"/>
        <v>4.2777777777777779E-3</v>
      </c>
      <c r="L9" s="2" t="s">
        <v>59</v>
      </c>
      <c r="M9" s="19"/>
      <c r="N9" s="21"/>
    </row>
    <row r="10" spans="1:14" s="2" customFormat="1" ht="12" x14ac:dyDescent="0.3">
      <c r="A10" s="1" t="s">
        <v>21</v>
      </c>
      <c r="B10" s="1" t="s">
        <v>22</v>
      </c>
      <c r="C10" s="2">
        <v>2003</v>
      </c>
      <c r="D10" s="2" t="s">
        <v>19</v>
      </c>
      <c r="E10" s="2" t="s">
        <v>23</v>
      </c>
      <c r="F10" s="19"/>
      <c r="G10" s="21"/>
      <c r="H10" s="19"/>
      <c r="I10" s="2">
        <v>8</v>
      </c>
      <c r="J10" s="8">
        <v>4.2013888888888885E-2</v>
      </c>
      <c r="K10" s="10">
        <f t="shared" si="0"/>
        <v>5.2517361111111107E-3</v>
      </c>
      <c r="L10" s="2" t="s">
        <v>60</v>
      </c>
      <c r="M10" s="19"/>
      <c r="N10" s="21"/>
    </row>
    <row r="11" spans="1:14" s="2" customFormat="1" ht="12" x14ac:dyDescent="0.3">
      <c r="A11" s="1" t="s">
        <v>25</v>
      </c>
      <c r="B11" s="1" t="s">
        <v>26</v>
      </c>
      <c r="C11" s="2">
        <v>1999</v>
      </c>
      <c r="D11" s="2" t="s">
        <v>12</v>
      </c>
      <c r="E11" s="2" t="s">
        <v>9</v>
      </c>
      <c r="F11" s="19"/>
      <c r="G11" s="21"/>
      <c r="H11" s="19"/>
      <c r="I11" s="2">
        <v>12</v>
      </c>
      <c r="J11" s="8">
        <v>5.0578703703703709E-2</v>
      </c>
      <c r="K11" s="10">
        <f t="shared" si="0"/>
        <v>4.2148919753086421E-3</v>
      </c>
      <c r="L11" s="2" t="s">
        <v>61</v>
      </c>
      <c r="M11" s="19"/>
      <c r="N11" s="21"/>
    </row>
    <row r="12" spans="1:14" s="2" customFormat="1" ht="12" x14ac:dyDescent="0.3">
      <c r="A12" s="1" t="s">
        <v>27</v>
      </c>
      <c r="B12" s="1" t="s">
        <v>28</v>
      </c>
      <c r="C12" s="2">
        <v>2002</v>
      </c>
      <c r="D12" s="2" t="s">
        <v>29</v>
      </c>
      <c r="E12" s="2" t="s">
        <v>30</v>
      </c>
      <c r="F12" s="19"/>
      <c r="G12" s="21"/>
      <c r="H12" s="19"/>
      <c r="I12" s="2">
        <v>10</v>
      </c>
      <c r="J12" s="8">
        <v>4.3923611111111115E-2</v>
      </c>
      <c r="K12" s="10">
        <f t="shared" si="0"/>
        <v>4.3923611111111116E-3</v>
      </c>
      <c r="L12" s="2" t="s">
        <v>62</v>
      </c>
      <c r="M12" s="19"/>
      <c r="N12" s="21"/>
    </row>
    <row r="13" spans="1:14" s="2" customFormat="1" ht="12" x14ac:dyDescent="0.3">
      <c r="A13" s="1" t="s">
        <v>32</v>
      </c>
      <c r="B13" s="1" t="s">
        <v>33</v>
      </c>
      <c r="C13" s="2">
        <v>2001</v>
      </c>
      <c r="D13" s="2" t="s">
        <v>34</v>
      </c>
      <c r="E13" s="2" t="s">
        <v>35</v>
      </c>
      <c r="F13" s="19"/>
      <c r="G13" s="21"/>
      <c r="H13" s="19"/>
      <c r="I13" s="2">
        <v>6</v>
      </c>
      <c r="J13" s="9">
        <v>2.7106481481481481E-2</v>
      </c>
      <c r="K13" s="10">
        <f t="shared" si="0"/>
        <v>4.5177469135802466E-3</v>
      </c>
      <c r="L13" s="2" t="s">
        <v>65</v>
      </c>
      <c r="M13" s="19"/>
      <c r="N13" s="21"/>
    </row>
    <row r="14" spans="1:14" s="2" customFormat="1" ht="12" x14ac:dyDescent="0.3">
      <c r="A14" s="1" t="s">
        <v>31</v>
      </c>
      <c r="B14" s="1" t="s">
        <v>26</v>
      </c>
      <c r="C14" s="2">
        <v>2003</v>
      </c>
      <c r="D14" s="2" t="s">
        <v>29</v>
      </c>
      <c r="E14" s="2" t="s">
        <v>9</v>
      </c>
      <c r="F14" s="19"/>
      <c r="G14" s="21"/>
      <c r="H14" s="19"/>
      <c r="I14" s="2">
        <v>8</v>
      </c>
      <c r="J14" s="9">
        <v>3.9780092592592589E-2</v>
      </c>
      <c r="K14" s="10">
        <f t="shared" si="0"/>
        <v>4.9725115740740736E-3</v>
      </c>
      <c r="L14" s="2" t="s">
        <v>63</v>
      </c>
      <c r="M14" s="19"/>
      <c r="N14" s="21"/>
    </row>
    <row r="15" spans="1:14" s="2" customFormat="1" ht="12" x14ac:dyDescent="0.3">
      <c r="A15" s="1" t="s">
        <v>6</v>
      </c>
      <c r="B15" s="1" t="s">
        <v>39</v>
      </c>
      <c r="C15" s="2">
        <v>2003</v>
      </c>
      <c r="D15" s="2" t="s">
        <v>29</v>
      </c>
      <c r="E15" s="2" t="s">
        <v>9</v>
      </c>
      <c r="F15" s="19"/>
      <c r="G15" s="21"/>
      <c r="H15" s="19"/>
      <c r="I15" s="2">
        <v>8</v>
      </c>
      <c r="J15" s="9">
        <v>3.5925925925925924E-2</v>
      </c>
      <c r="K15" s="10">
        <f t="shared" si="0"/>
        <v>4.4907407407407405E-3</v>
      </c>
      <c r="L15" s="2" t="s">
        <v>64</v>
      </c>
      <c r="M15" s="19"/>
      <c r="N15" s="21"/>
    </row>
    <row r="16" spans="1:14" s="2" customFormat="1" ht="12" x14ac:dyDescent="0.3">
      <c r="A16" s="1" t="s">
        <v>40</v>
      </c>
      <c r="B16" s="1" t="s">
        <v>41</v>
      </c>
      <c r="C16" s="2">
        <v>2003</v>
      </c>
      <c r="D16" s="2" t="s">
        <v>29</v>
      </c>
      <c r="E16" s="2" t="s">
        <v>15</v>
      </c>
      <c r="F16" s="19"/>
      <c r="G16" s="21"/>
      <c r="H16" s="19"/>
      <c r="I16" s="2">
        <v>6.8</v>
      </c>
      <c r="J16" s="9">
        <v>3.6111111111111115E-2</v>
      </c>
      <c r="K16" s="10">
        <f t="shared" si="0"/>
        <v>5.3104575163398704E-3</v>
      </c>
      <c r="L16" s="2" t="s">
        <v>65</v>
      </c>
      <c r="M16" s="19"/>
      <c r="N16" s="21"/>
    </row>
    <row r="17" spans="1:15" s="2" customFormat="1" ht="10" customHeight="1" x14ac:dyDescent="0.3">
      <c r="A17" s="1"/>
      <c r="B17" s="1"/>
      <c r="F17" s="18" t="s">
        <v>5</v>
      </c>
      <c r="G17" s="4"/>
      <c r="H17" s="3"/>
      <c r="J17" s="18" t="s">
        <v>5</v>
      </c>
      <c r="M17" s="18" t="s">
        <v>5</v>
      </c>
      <c r="N17" s="4"/>
    </row>
    <row r="18" spans="1:15" s="2" customFormat="1" ht="14.4" customHeight="1" x14ac:dyDescent="0.3">
      <c r="A18" s="1" t="s">
        <v>6</v>
      </c>
      <c r="B18" s="1" t="s">
        <v>7</v>
      </c>
      <c r="C18" s="2">
        <v>2000</v>
      </c>
      <c r="D18" s="2" t="s">
        <v>8</v>
      </c>
      <c r="E18" s="2" t="s">
        <v>9</v>
      </c>
      <c r="F18" s="19" t="s">
        <v>46</v>
      </c>
      <c r="G18" s="2" t="s">
        <v>68</v>
      </c>
      <c r="H18" s="20" t="s">
        <v>99</v>
      </c>
      <c r="I18" s="20"/>
      <c r="J18" s="23" t="s">
        <v>48</v>
      </c>
      <c r="K18" s="12" t="s">
        <v>78</v>
      </c>
      <c r="L18" s="21" t="s">
        <v>99</v>
      </c>
      <c r="M18" s="19" t="s">
        <v>49</v>
      </c>
      <c r="N18" s="21" t="s">
        <v>83</v>
      </c>
      <c r="O18" s="17"/>
    </row>
    <row r="19" spans="1:15" s="2" customFormat="1" ht="14.4" customHeight="1" x14ac:dyDescent="0.3">
      <c r="A19" s="1" t="s">
        <v>10</v>
      </c>
      <c r="B19" s="1" t="s">
        <v>11</v>
      </c>
      <c r="C19" s="2">
        <v>2000</v>
      </c>
      <c r="D19" s="2" t="s">
        <v>8</v>
      </c>
      <c r="E19" s="2" t="s">
        <v>9</v>
      </c>
      <c r="F19" s="19"/>
      <c r="G19" s="2" t="s">
        <v>68</v>
      </c>
      <c r="H19" s="20"/>
      <c r="I19" s="20"/>
      <c r="J19" s="23"/>
      <c r="K19" s="12" t="s">
        <v>78</v>
      </c>
      <c r="L19" s="21"/>
      <c r="M19" s="19"/>
      <c r="N19" s="21"/>
      <c r="O19" s="17"/>
    </row>
    <row r="20" spans="1:15" s="2" customFormat="1" ht="14.4" customHeight="1" x14ac:dyDescent="0.3">
      <c r="A20" s="1" t="s">
        <v>13</v>
      </c>
      <c r="B20" s="1" t="s">
        <v>14</v>
      </c>
      <c r="C20" s="2">
        <v>2000</v>
      </c>
      <c r="D20" s="2" t="s">
        <v>8</v>
      </c>
      <c r="E20" s="2" t="s">
        <v>15</v>
      </c>
      <c r="F20" s="19"/>
      <c r="G20" s="2" t="s">
        <v>69</v>
      </c>
      <c r="H20" s="20"/>
      <c r="I20" s="20"/>
      <c r="J20" s="23"/>
      <c r="K20" s="12" t="s">
        <v>78</v>
      </c>
      <c r="L20" s="21"/>
      <c r="M20" s="19"/>
      <c r="N20" s="21"/>
      <c r="O20" s="17"/>
    </row>
    <row r="21" spans="1:15" s="2" customFormat="1" ht="14.4" customHeight="1" x14ac:dyDescent="0.3">
      <c r="A21" s="1" t="s">
        <v>16</v>
      </c>
      <c r="B21" s="1" t="s">
        <v>7</v>
      </c>
      <c r="C21" s="2">
        <v>2001</v>
      </c>
      <c r="D21" s="2" t="s">
        <v>8</v>
      </c>
      <c r="E21" s="2" t="s">
        <v>36</v>
      </c>
      <c r="F21" s="19"/>
      <c r="G21" s="2" t="s">
        <v>70</v>
      </c>
      <c r="H21" s="20"/>
      <c r="I21" s="20"/>
      <c r="J21" s="23"/>
      <c r="K21" s="12" t="s">
        <v>78</v>
      </c>
      <c r="L21" s="21"/>
      <c r="M21" s="19"/>
      <c r="N21" s="21"/>
      <c r="O21" s="17"/>
    </row>
    <row r="22" spans="1:15" s="2" customFormat="1" ht="14.4" customHeight="1" x14ac:dyDescent="0.3">
      <c r="A22" s="1" t="s">
        <v>24</v>
      </c>
      <c r="B22" s="1" t="s">
        <v>38</v>
      </c>
      <c r="C22" s="2">
        <v>2001</v>
      </c>
      <c r="D22" s="2" t="s">
        <v>8</v>
      </c>
      <c r="E22" s="2" t="s">
        <v>30</v>
      </c>
      <c r="F22" s="19"/>
      <c r="G22" s="2" t="s">
        <v>69</v>
      </c>
      <c r="H22" s="20"/>
      <c r="I22" s="20"/>
      <c r="J22" s="23"/>
      <c r="K22" s="12" t="s">
        <v>79</v>
      </c>
      <c r="L22" s="21"/>
      <c r="M22" s="19"/>
      <c r="N22" s="21"/>
      <c r="O22" s="17"/>
    </row>
    <row r="23" spans="1:15" s="2" customFormat="1" ht="14.4" customHeight="1" x14ac:dyDescent="0.3">
      <c r="A23" s="1" t="s">
        <v>17</v>
      </c>
      <c r="B23" s="1" t="s">
        <v>18</v>
      </c>
      <c r="C23" s="2">
        <v>2002</v>
      </c>
      <c r="D23" s="2" t="s">
        <v>19</v>
      </c>
      <c r="E23" s="2" t="s">
        <v>20</v>
      </c>
      <c r="F23" s="19"/>
      <c r="G23" s="2" t="s">
        <v>69</v>
      </c>
      <c r="H23" s="20"/>
      <c r="I23" s="20"/>
      <c r="J23" s="23"/>
      <c r="K23" s="12" t="s">
        <v>80</v>
      </c>
      <c r="L23" s="21"/>
      <c r="M23" s="19"/>
      <c r="N23" s="21"/>
      <c r="O23" s="17"/>
    </row>
    <row r="24" spans="1:15" s="2" customFormat="1" ht="14.4" customHeight="1" x14ac:dyDescent="0.3">
      <c r="A24" s="1" t="s">
        <v>37</v>
      </c>
      <c r="B24" s="1" t="s">
        <v>38</v>
      </c>
      <c r="C24" s="2">
        <v>2003</v>
      </c>
      <c r="D24" s="2" t="s">
        <v>19</v>
      </c>
      <c r="E24" s="2" t="s">
        <v>15</v>
      </c>
      <c r="F24" s="19"/>
      <c r="G24" s="2" t="s">
        <v>50</v>
      </c>
      <c r="H24" s="20"/>
      <c r="I24" s="20"/>
      <c r="J24" s="23"/>
      <c r="K24" s="12" t="s">
        <v>80</v>
      </c>
      <c r="L24" s="21"/>
      <c r="M24" s="19"/>
      <c r="N24" s="21"/>
      <c r="O24" s="17"/>
    </row>
    <row r="25" spans="1:15" s="2" customFormat="1" ht="14.4" customHeight="1" x14ac:dyDescent="0.3">
      <c r="A25" s="1" t="s">
        <v>21</v>
      </c>
      <c r="B25" s="1" t="s">
        <v>22</v>
      </c>
      <c r="C25" s="2">
        <v>2003</v>
      </c>
      <c r="D25" s="2" t="s">
        <v>19</v>
      </c>
      <c r="E25" s="2" t="s">
        <v>23</v>
      </c>
      <c r="F25" s="19"/>
      <c r="G25" s="2" t="s">
        <v>71</v>
      </c>
      <c r="H25" s="20"/>
      <c r="I25" s="20"/>
      <c r="J25" s="23"/>
      <c r="K25" s="12" t="s">
        <v>81</v>
      </c>
      <c r="L25" s="21"/>
      <c r="M25" s="19"/>
      <c r="N25" s="21"/>
      <c r="O25" s="17"/>
    </row>
    <row r="26" spans="1:15" s="2" customFormat="1" ht="14.4" customHeight="1" x14ac:dyDescent="0.3">
      <c r="A26" s="1" t="s">
        <v>25</v>
      </c>
      <c r="B26" s="1" t="s">
        <v>26</v>
      </c>
      <c r="C26" s="2">
        <v>1999</v>
      </c>
      <c r="D26" s="2" t="s">
        <v>12</v>
      </c>
      <c r="E26" s="2" t="s">
        <v>9</v>
      </c>
      <c r="F26" s="19"/>
      <c r="G26" s="2" t="s">
        <v>70</v>
      </c>
      <c r="H26" s="20"/>
      <c r="I26" s="20"/>
      <c r="J26" s="23"/>
      <c r="K26" s="12" t="s">
        <v>79</v>
      </c>
      <c r="L26" s="21"/>
      <c r="M26" s="19"/>
      <c r="N26" s="21"/>
      <c r="O26" s="17"/>
    </row>
    <row r="27" spans="1:15" s="2" customFormat="1" ht="14.4" customHeight="1" x14ac:dyDescent="0.3">
      <c r="A27" s="1" t="s">
        <v>27</v>
      </c>
      <c r="B27" s="1" t="s">
        <v>28</v>
      </c>
      <c r="C27" s="2">
        <v>2002</v>
      </c>
      <c r="D27" s="2" t="s">
        <v>29</v>
      </c>
      <c r="E27" s="2" t="s">
        <v>30</v>
      </c>
      <c r="F27" s="19"/>
      <c r="G27" s="2" t="s">
        <v>69</v>
      </c>
      <c r="H27" s="20"/>
      <c r="I27" s="20"/>
      <c r="J27" s="23"/>
      <c r="K27" s="12" t="s">
        <v>81</v>
      </c>
      <c r="L27" s="21"/>
      <c r="M27" s="19"/>
      <c r="N27" s="21"/>
      <c r="O27" s="17"/>
    </row>
    <row r="28" spans="1:15" s="2" customFormat="1" ht="14.4" customHeight="1" x14ac:dyDescent="0.3">
      <c r="A28" s="1" t="s">
        <v>32</v>
      </c>
      <c r="B28" s="1" t="s">
        <v>33</v>
      </c>
      <c r="C28" s="2">
        <v>2001</v>
      </c>
      <c r="D28" s="2" t="s">
        <v>34</v>
      </c>
      <c r="E28" s="2" t="s">
        <v>35</v>
      </c>
      <c r="F28" s="19"/>
      <c r="G28" s="2" t="s">
        <v>69</v>
      </c>
      <c r="H28" s="20"/>
      <c r="I28" s="20"/>
      <c r="J28" s="23"/>
      <c r="K28" s="12" t="s">
        <v>79</v>
      </c>
      <c r="L28" s="21"/>
      <c r="M28" s="19"/>
      <c r="N28" s="21"/>
      <c r="O28" s="17"/>
    </row>
    <row r="29" spans="1:15" s="2" customFormat="1" ht="14.4" customHeight="1" x14ac:dyDescent="0.3">
      <c r="A29" s="1" t="s">
        <v>31</v>
      </c>
      <c r="B29" s="1" t="s">
        <v>26</v>
      </c>
      <c r="C29" s="2">
        <v>2003</v>
      </c>
      <c r="D29" s="2" t="s">
        <v>29</v>
      </c>
      <c r="E29" s="2" t="s">
        <v>9</v>
      </c>
      <c r="F29" s="19"/>
      <c r="G29" s="2" t="s">
        <v>71</v>
      </c>
      <c r="H29" s="20"/>
      <c r="I29" s="20"/>
      <c r="J29" s="23"/>
      <c r="K29" s="12" t="s">
        <v>81</v>
      </c>
      <c r="L29" s="21"/>
      <c r="M29" s="19"/>
      <c r="N29" s="21"/>
      <c r="O29" s="17"/>
    </row>
    <row r="30" spans="1:15" s="2" customFormat="1" ht="14.4" customHeight="1" x14ac:dyDescent="0.3">
      <c r="A30" s="1" t="s">
        <v>6</v>
      </c>
      <c r="B30" s="1" t="s">
        <v>39</v>
      </c>
      <c r="C30" s="2">
        <v>2003</v>
      </c>
      <c r="D30" s="2" t="s">
        <v>29</v>
      </c>
      <c r="E30" s="2" t="s">
        <v>9</v>
      </c>
      <c r="F30" s="19"/>
      <c r="G30" s="2" t="s">
        <v>71</v>
      </c>
      <c r="H30" s="20"/>
      <c r="I30" s="20"/>
      <c r="J30" s="23"/>
      <c r="K30" s="12" t="s">
        <v>81</v>
      </c>
      <c r="L30" s="21"/>
      <c r="M30" s="19"/>
      <c r="N30" s="21"/>
      <c r="O30" s="17"/>
    </row>
    <row r="31" spans="1:15" s="2" customFormat="1" ht="14.4" customHeight="1" x14ac:dyDescent="0.3">
      <c r="A31" s="1" t="s">
        <v>40</v>
      </c>
      <c r="B31" s="1" t="s">
        <v>41</v>
      </c>
      <c r="C31" s="2">
        <v>2003</v>
      </c>
      <c r="D31" s="2" t="s">
        <v>29</v>
      </c>
      <c r="E31" s="2" t="s">
        <v>15</v>
      </c>
      <c r="F31" s="19"/>
      <c r="G31" s="2" t="s">
        <v>71</v>
      </c>
      <c r="H31" s="20"/>
      <c r="I31" s="20"/>
      <c r="J31" s="23"/>
      <c r="K31" s="12" t="s">
        <v>81</v>
      </c>
      <c r="L31" s="21"/>
      <c r="M31" s="19"/>
      <c r="N31" s="21"/>
      <c r="O31" s="17"/>
    </row>
    <row r="32" spans="1:15" s="2" customFormat="1" ht="10" customHeight="1" x14ac:dyDescent="0.3">
      <c r="F32" s="18" t="s">
        <v>5</v>
      </c>
      <c r="I32" s="18" t="s">
        <v>5</v>
      </c>
      <c r="J32" s="6"/>
      <c r="K32" s="6"/>
      <c r="L32" s="18" t="s">
        <v>5</v>
      </c>
    </row>
    <row r="33" spans="1:14" s="2" customFormat="1" ht="12" x14ac:dyDescent="0.3">
      <c r="A33" s="1" t="s">
        <v>6</v>
      </c>
      <c r="B33" s="1" t="s">
        <v>7</v>
      </c>
      <c r="C33" s="2">
        <v>2000</v>
      </c>
      <c r="D33" s="2" t="s">
        <v>8</v>
      </c>
      <c r="E33" s="2" t="s">
        <v>9</v>
      </c>
      <c r="F33" s="19" t="s">
        <v>51</v>
      </c>
      <c r="G33" s="21" t="s">
        <v>87</v>
      </c>
      <c r="H33" s="2" t="s">
        <v>84</v>
      </c>
      <c r="I33" s="19" t="s">
        <v>52</v>
      </c>
      <c r="J33" s="22" t="s">
        <v>91</v>
      </c>
      <c r="K33" s="22"/>
      <c r="L33" s="19" t="s">
        <v>53</v>
      </c>
      <c r="M33" s="21" t="s">
        <v>104</v>
      </c>
      <c r="N33" s="2" t="s">
        <v>92</v>
      </c>
    </row>
    <row r="34" spans="1:14" s="2" customFormat="1" ht="12" x14ac:dyDescent="0.3">
      <c r="A34" s="1" t="s">
        <v>10</v>
      </c>
      <c r="B34" s="1" t="s">
        <v>11</v>
      </c>
      <c r="C34" s="2">
        <v>2000</v>
      </c>
      <c r="D34" s="2" t="s">
        <v>8</v>
      </c>
      <c r="E34" s="2" t="s">
        <v>9</v>
      </c>
      <c r="F34" s="19"/>
      <c r="G34" s="21"/>
      <c r="H34" s="2" t="s">
        <v>84</v>
      </c>
      <c r="I34" s="19"/>
      <c r="J34" s="22"/>
      <c r="K34" s="22"/>
      <c r="L34" s="19"/>
      <c r="M34" s="21"/>
      <c r="N34" s="2" t="s">
        <v>93</v>
      </c>
    </row>
    <row r="35" spans="1:14" s="2" customFormat="1" ht="12" x14ac:dyDescent="0.3">
      <c r="A35" s="1" t="s">
        <v>13</v>
      </c>
      <c r="B35" s="1" t="s">
        <v>14</v>
      </c>
      <c r="C35" s="2">
        <v>2000</v>
      </c>
      <c r="D35" s="2" t="s">
        <v>8</v>
      </c>
      <c r="E35" s="2" t="s">
        <v>15</v>
      </c>
      <c r="F35" s="19"/>
      <c r="G35" s="21"/>
      <c r="H35" s="2" t="s">
        <v>85</v>
      </c>
      <c r="I35" s="19"/>
      <c r="J35" s="22"/>
      <c r="K35" s="22"/>
      <c r="L35" s="19"/>
      <c r="M35" s="21"/>
      <c r="N35" s="2" t="s">
        <v>94</v>
      </c>
    </row>
    <row r="36" spans="1:14" s="2" customFormat="1" ht="12" x14ac:dyDescent="0.3">
      <c r="A36" s="1" t="s">
        <v>16</v>
      </c>
      <c r="B36" s="1" t="s">
        <v>7</v>
      </c>
      <c r="C36" s="2">
        <v>2001</v>
      </c>
      <c r="D36" s="2" t="s">
        <v>8</v>
      </c>
      <c r="E36" s="2" t="s">
        <v>36</v>
      </c>
      <c r="F36" s="19"/>
      <c r="G36" s="21"/>
      <c r="H36" s="2" t="s">
        <v>84</v>
      </c>
      <c r="I36" s="19"/>
      <c r="J36" s="22"/>
      <c r="K36" s="22"/>
      <c r="L36" s="19"/>
      <c r="M36" s="21"/>
      <c r="N36" s="2" t="s">
        <v>92</v>
      </c>
    </row>
    <row r="37" spans="1:14" s="2" customFormat="1" ht="12" x14ac:dyDescent="0.3">
      <c r="A37" s="1" t="s">
        <v>24</v>
      </c>
      <c r="B37" s="1" t="s">
        <v>38</v>
      </c>
      <c r="C37" s="2">
        <v>2001</v>
      </c>
      <c r="D37" s="2" t="s">
        <v>8</v>
      </c>
      <c r="E37" s="2" t="s">
        <v>30</v>
      </c>
      <c r="F37" s="19"/>
      <c r="G37" s="21"/>
      <c r="H37" s="2" t="s">
        <v>90</v>
      </c>
      <c r="I37" s="19"/>
      <c r="J37" s="22"/>
      <c r="K37" s="22"/>
      <c r="L37" s="19"/>
      <c r="M37" s="21"/>
      <c r="N37" s="2" t="s">
        <v>95</v>
      </c>
    </row>
    <row r="38" spans="1:14" s="2" customFormat="1" ht="12" x14ac:dyDescent="0.3">
      <c r="A38" s="1" t="s">
        <v>17</v>
      </c>
      <c r="B38" s="1" t="s">
        <v>18</v>
      </c>
      <c r="C38" s="2">
        <v>2002</v>
      </c>
      <c r="D38" s="2" t="s">
        <v>19</v>
      </c>
      <c r="E38" s="2" t="s">
        <v>20</v>
      </c>
      <c r="F38" s="19"/>
      <c r="G38" s="21"/>
      <c r="H38" s="2" t="s">
        <v>85</v>
      </c>
      <c r="I38" s="19"/>
      <c r="J38" s="22"/>
      <c r="K38" s="22"/>
      <c r="L38" s="19"/>
      <c r="M38" s="21"/>
      <c r="N38" s="2" t="s">
        <v>96</v>
      </c>
    </row>
    <row r="39" spans="1:14" s="2" customFormat="1" ht="12" x14ac:dyDescent="0.3">
      <c r="A39" s="1" t="s">
        <v>37</v>
      </c>
      <c r="B39" s="1" t="s">
        <v>38</v>
      </c>
      <c r="C39" s="2">
        <v>2003</v>
      </c>
      <c r="D39" s="2" t="s">
        <v>19</v>
      </c>
      <c r="E39" s="2" t="s">
        <v>15</v>
      </c>
      <c r="F39" s="19"/>
      <c r="G39" s="21"/>
      <c r="H39" s="2" t="s">
        <v>85</v>
      </c>
      <c r="I39" s="19"/>
      <c r="J39" s="22"/>
      <c r="K39" s="22"/>
      <c r="L39" s="19"/>
      <c r="M39" s="21"/>
      <c r="N39" s="2" t="s">
        <v>95</v>
      </c>
    </row>
    <row r="40" spans="1:14" s="2" customFormat="1" ht="12" x14ac:dyDescent="0.3">
      <c r="A40" s="1" t="s">
        <v>21</v>
      </c>
      <c r="B40" s="1" t="s">
        <v>22</v>
      </c>
      <c r="C40" s="2">
        <v>2003</v>
      </c>
      <c r="D40" s="2" t="s">
        <v>19</v>
      </c>
      <c r="E40" s="2" t="s">
        <v>23</v>
      </c>
      <c r="F40" s="19"/>
      <c r="G40" s="21"/>
      <c r="H40" s="2" t="s">
        <v>88</v>
      </c>
      <c r="I40" s="19"/>
      <c r="J40" s="22"/>
      <c r="K40" s="22"/>
      <c r="L40" s="19"/>
      <c r="M40" s="21"/>
      <c r="N40" s="2" t="s">
        <v>95</v>
      </c>
    </row>
    <row r="41" spans="1:14" s="2" customFormat="1" ht="12" x14ac:dyDescent="0.3">
      <c r="A41" s="1" t="s">
        <v>25</v>
      </c>
      <c r="B41" s="1" t="s">
        <v>26</v>
      </c>
      <c r="C41" s="2">
        <v>1999</v>
      </c>
      <c r="D41" s="2" t="s">
        <v>12</v>
      </c>
      <c r="E41" s="2" t="s">
        <v>9</v>
      </c>
      <c r="F41" s="19"/>
      <c r="G41" s="21"/>
      <c r="H41" s="2" t="s">
        <v>88</v>
      </c>
      <c r="I41" s="19"/>
      <c r="J41" s="22"/>
      <c r="K41" s="22"/>
      <c r="L41" s="19"/>
      <c r="M41" s="21"/>
      <c r="N41" s="2" t="s">
        <v>93</v>
      </c>
    </row>
    <row r="42" spans="1:14" s="2" customFormat="1" ht="12" x14ac:dyDescent="0.3">
      <c r="A42" s="1" t="s">
        <v>27</v>
      </c>
      <c r="B42" s="1" t="s">
        <v>28</v>
      </c>
      <c r="C42" s="2">
        <v>2002</v>
      </c>
      <c r="D42" s="2" t="s">
        <v>29</v>
      </c>
      <c r="E42" s="2" t="s">
        <v>30</v>
      </c>
      <c r="F42" s="19"/>
      <c r="G42" s="21"/>
      <c r="H42" s="2" t="s">
        <v>89</v>
      </c>
      <c r="I42" s="19"/>
      <c r="J42" s="22"/>
      <c r="K42" s="22"/>
      <c r="L42" s="19"/>
      <c r="M42" s="21"/>
      <c r="N42" s="2" t="s">
        <v>95</v>
      </c>
    </row>
    <row r="43" spans="1:14" s="2" customFormat="1" ht="12" x14ac:dyDescent="0.3">
      <c r="A43" s="1" t="s">
        <v>32</v>
      </c>
      <c r="B43" s="1" t="s">
        <v>33</v>
      </c>
      <c r="C43" s="2">
        <v>2001</v>
      </c>
      <c r="D43" s="2" t="s">
        <v>34</v>
      </c>
      <c r="E43" s="2" t="s">
        <v>35</v>
      </c>
      <c r="F43" s="19"/>
      <c r="G43" s="21"/>
      <c r="H43" s="2" t="s">
        <v>84</v>
      </c>
      <c r="I43" s="19"/>
      <c r="J43" s="22"/>
      <c r="K43" s="22"/>
      <c r="L43" s="19"/>
      <c r="M43" s="21"/>
      <c r="N43" s="2" t="s">
        <v>93</v>
      </c>
    </row>
    <row r="44" spans="1:14" s="2" customFormat="1" ht="12" x14ac:dyDescent="0.3">
      <c r="A44" s="1" t="s">
        <v>31</v>
      </c>
      <c r="B44" s="1" t="s">
        <v>26</v>
      </c>
      <c r="C44" s="2">
        <v>2003</v>
      </c>
      <c r="D44" s="2" t="s">
        <v>29</v>
      </c>
      <c r="E44" s="2" t="s">
        <v>9</v>
      </c>
      <c r="F44" s="19"/>
      <c r="G44" s="21"/>
      <c r="H44" s="2" t="s">
        <v>86</v>
      </c>
      <c r="I44" s="19"/>
      <c r="J44" s="22"/>
      <c r="K44" s="22"/>
      <c r="L44" s="19"/>
      <c r="M44" s="21"/>
      <c r="N44" s="2" t="s">
        <v>97</v>
      </c>
    </row>
    <row r="45" spans="1:14" s="2" customFormat="1" ht="12" x14ac:dyDescent="0.3">
      <c r="A45" s="1" t="s">
        <v>6</v>
      </c>
      <c r="B45" s="1" t="s">
        <v>39</v>
      </c>
      <c r="C45" s="2">
        <v>2003</v>
      </c>
      <c r="D45" s="2" t="s">
        <v>29</v>
      </c>
      <c r="E45" s="2" t="s">
        <v>9</v>
      </c>
      <c r="F45" s="19"/>
      <c r="G45" s="21"/>
      <c r="H45" s="2" t="s">
        <v>86</v>
      </c>
      <c r="I45" s="19"/>
      <c r="J45" s="22"/>
      <c r="K45" s="22"/>
      <c r="L45" s="19"/>
      <c r="M45" s="21"/>
      <c r="N45" s="2" t="s">
        <v>98</v>
      </c>
    </row>
    <row r="46" spans="1:14" s="2" customFormat="1" ht="12" x14ac:dyDescent="0.3">
      <c r="A46" s="1" t="s">
        <v>40</v>
      </c>
      <c r="B46" s="1" t="s">
        <v>41</v>
      </c>
      <c r="C46" s="2">
        <v>2003</v>
      </c>
      <c r="D46" s="2" t="s">
        <v>29</v>
      </c>
      <c r="E46" s="2" t="s">
        <v>15</v>
      </c>
      <c r="F46" s="19"/>
      <c r="G46" s="21"/>
      <c r="H46" s="2" t="s">
        <v>86</v>
      </c>
      <c r="I46" s="19"/>
      <c r="J46" s="22"/>
      <c r="K46" s="22"/>
      <c r="L46" s="19"/>
      <c r="M46" s="21"/>
      <c r="N46" s="2" t="s">
        <v>95</v>
      </c>
    </row>
  </sheetData>
  <mergeCells count="17">
    <mergeCell ref="M33:M46"/>
    <mergeCell ref="N18:N31"/>
    <mergeCell ref="M18:M31"/>
    <mergeCell ref="G33:G46"/>
    <mergeCell ref="G3:G16"/>
    <mergeCell ref="F3:F16"/>
    <mergeCell ref="H3:H16"/>
    <mergeCell ref="M3:M16"/>
    <mergeCell ref="N3:N16"/>
    <mergeCell ref="F18:F31"/>
    <mergeCell ref="J18:J31"/>
    <mergeCell ref="F33:F46"/>
    <mergeCell ref="I33:I46"/>
    <mergeCell ref="L33:L46"/>
    <mergeCell ref="H18:I31"/>
    <mergeCell ref="L18:L31"/>
    <mergeCell ref="J33:K46"/>
  </mergeCells>
  <printOptions gridLines="1"/>
  <pageMargins left="0.11811023622047245" right="0.11811023622047245" top="0" bottom="0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3"/>
  <sheetViews>
    <sheetView topLeftCell="B7" workbookViewId="0">
      <selection activeCell="P30" sqref="P30"/>
    </sheetView>
  </sheetViews>
  <sheetFormatPr defaultRowHeight="14.5" x14ac:dyDescent="0.35"/>
  <cols>
    <col min="1" max="1" width="16.08984375" bestFit="1" customWidth="1"/>
    <col min="2" max="2" width="10.1796875" bestFit="1" customWidth="1"/>
  </cols>
  <sheetData>
    <row r="1" spans="1:17" x14ac:dyDescent="0.35">
      <c r="A1" s="24" t="s">
        <v>72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13" t="s">
        <v>75</v>
      </c>
      <c r="P1" s="13" t="s">
        <v>76</v>
      </c>
      <c r="Q1" s="13" t="s">
        <v>77</v>
      </c>
    </row>
    <row r="2" spans="1:17" x14ac:dyDescent="0.35">
      <c r="A2" s="1" t="s">
        <v>6</v>
      </c>
      <c r="B2" s="1" t="s">
        <v>7</v>
      </c>
      <c r="C2" s="11">
        <v>7.9861111111111105E-2</v>
      </c>
      <c r="D2" s="11">
        <v>7.4999999999999997E-2</v>
      </c>
      <c r="E2" s="11">
        <v>7.4999999999999997E-2</v>
      </c>
      <c r="F2" s="11">
        <v>7.5694444444444439E-2</v>
      </c>
      <c r="G2" s="11">
        <v>7.4305555555555555E-2</v>
      </c>
      <c r="H2" s="11">
        <v>7.4305555555555555E-2</v>
      </c>
      <c r="I2" s="11">
        <v>7.2916666666666671E-2</v>
      </c>
      <c r="J2" s="11">
        <v>7.4305555555555555E-2</v>
      </c>
      <c r="K2" s="11">
        <v>7.2916666666666671E-2</v>
      </c>
      <c r="L2" s="11">
        <v>7.3611111111111113E-2</v>
      </c>
      <c r="M2" s="11">
        <v>7.2916666666666671E-2</v>
      </c>
      <c r="N2" s="11">
        <v>7.013888888888889E-2</v>
      </c>
      <c r="O2" s="14">
        <f>AVERAGE(C2:N2)</f>
        <v>7.4247685185185167E-2</v>
      </c>
      <c r="P2" s="14">
        <f>MAX(C2:O2)</f>
        <v>7.9861111111111105E-2</v>
      </c>
      <c r="Q2" s="14">
        <f>MIN(C2:P2)</f>
        <v>7.013888888888889E-2</v>
      </c>
    </row>
    <row r="3" spans="1:17" x14ac:dyDescent="0.35">
      <c r="A3" s="1" t="s">
        <v>10</v>
      </c>
      <c r="B3" s="1" t="s">
        <v>11</v>
      </c>
      <c r="C3" s="11">
        <v>7.9861111111111105E-2</v>
      </c>
      <c r="D3" s="11">
        <v>7.4999999999999997E-2</v>
      </c>
      <c r="E3" s="11">
        <v>7.7083333333333337E-2</v>
      </c>
      <c r="F3" s="11">
        <v>7.7083333333333337E-2</v>
      </c>
      <c r="G3" s="11">
        <v>7.9166666666666663E-2</v>
      </c>
      <c r="H3" s="11">
        <v>7.9166666666666663E-2</v>
      </c>
      <c r="O3" s="14">
        <f>AVERAGE(C3:H3)</f>
        <v>7.7893518518518515E-2</v>
      </c>
      <c r="P3" s="14">
        <f t="shared" ref="P3:P16" si="0">MAX(C3:O3)</f>
        <v>7.9861111111111105E-2</v>
      </c>
      <c r="Q3" s="14">
        <f t="shared" ref="Q3:Q16" si="1">MIN(C3:P3)</f>
        <v>7.4999999999999997E-2</v>
      </c>
    </row>
    <row r="4" spans="1:17" x14ac:dyDescent="0.35">
      <c r="A4" s="1" t="s">
        <v>13</v>
      </c>
      <c r="B4" s="1" t="s">
        <v>14</v>
      </c>
      <c r="C4" s="11">
        <v>8.7500000000000008E-2</v>
      </c>
      <c r="D4" s="11">
        <v>8.3333333333333329E-2</v>
      </c>
      <c r="E4" s="11">
        <v>8.3333333333333329E-2</v>
      </c>
      <c r="F4" s="11">
        <v>8.4722222222222213E-2</v>
      </c>
      <c r="G4" s="11">
        <v>8.2638888888888887E-2</v>
      </c>
      <c r="H4" s="11">
        <v>8.3333333333333329E-2</v>
      </c>
      <c r="I4" s="11">
        <v>8.2638888888888887E-2</v>
      </c>
      <c r="J4" s="11">
        <v>8.1944444444444445E-2</v>
      </c>
      <c r="K4" s="11">
        <v>8.3333333333333329E-2</v>
      </c>
      <c r="L4" s="11">
        <v>8.2638888888888887E-2</v>
      </c>
      <c r="O4" s="14">
        <f>AVERAGE(C4:L4)</f>
        <v>8.3541666666666681E-2</v>
      </c>
      <c r="P4" s="14">
        <f t="shared" si="0"/>
        <v>8.7500000000000008E-2</v>
      </c>
      <c r="Q4" s="14">
        <f t="shared" si="1"/>
        <v>8.1944444444444445E-2</v>
      </c>
    </row>
    <row r="5" spans="1:17" x14ac:dyDescent="0.35">
      <c r="A5" s="1" t="s">
        <v>16</v>
      </c>
      <c r="B5" s="1" t="s">
        <v>7</v>
      </c>
      <c r="C5" s="11">
        <v>7.9861111111111105E-2</v>
      </c>
      <c r="D5" s="11">
        <v>7.4999999999999997E-2</v>
      </c>
      <c r="E5" s="11">
        <v>7.7777777777777779E-2</v>
      </c>
      <c r="F5" s="11">
        <v>7.7083333333333337E-2</v>
      </c>
      <c r="G5" s="11">
        <v>7.9861111111111105E-2</v>
      </c>
      <c r="H5" s="11">
        <v>7.9166666666666663E-2</v>
      </c>
      <c r="I5" s="11">
        <v>7.5694444444444439E-2</v>
      </c>
      <c r="J5" s="11">
        <v>7.5694444444444439E-2</v>
      </c>
      <c r="K5" s="11">
        <v>7.4999999999999997E-2</v>
      </c>
      <c r="L5" s="11">
        <v>7.6388888888888895E-2</v>
      </c>
      <c r="M5" s="11">
        <v>8.0555555555555561E-2</v>
      </c>
      <c r="N5" s="11">
        <v>7.4305555555555555E-2</v>
      </c>
      <c r="O5" s="14">
        <f>AVERAGE(C5:N5)</f>
        <v>7.7199074074074059E-2</v>
      </c>
      <c r="P5" s="14">
        <f t="shared" si="0"/>
        <v>8.0555555555555561E-2</v>
      </c>
      <c r="Q5" s="14">
        <f t="shared" si="1"/>
        <v>7.4305555555555555E-2</v>
      </c>
    </row>
    <row r="6" spans="1:17" x14ac:dyDescent="0.35">
      <c r="A6" s="1" t="s">
        <v>24</v>
      </c>
      <c r="B6" s="1" t="s">
        <v>38</v>
      </c>
      <c r="C6" s="11">
        <v>8.8888888888888892E-2</v>
      </c>
      <c r="D6" s="11">
        <v>8.4027777777777771E-2</v>
      </c>
      <c r="E6" s="11">
        <v>8.7500000000000008E-2</v>
      </c>
      <c r="F6" s="11">
        <v>8.8888888888888892E-2</v>
      </c>
      <c r="G6" s="11">
        <v>9.2361111111111116E-2</v>
      </c>
      <c r="H6" s="11">
        <v>8.819444444444445E-2</v>
      </c>
      <c r="I6" s="11">
        <v>8.819444444444445E-2</v>
      </c>
      <c r="J6" s="11">
        <v>8.819444444444445E-2</v>
      </c>
      <c r="O6" s="14">
        <f>AVERAGE(C6:J6)</f>
        <v>8.8281250000000006E-2</v>
      </c>
      <c r="P6" s="14">
        <f t="shared" si="0"/>
        <v>9.2361111111111116E-2</v>
      </c>
      <c r="Q6" s="14">
        <f t="shared" si="1"/>
        <v>8.4027777777777771E-2</v>
      </c>
    </row>
    <row r="7" spans="1:17" x14ac:dyDescent="0.35">
      <c r="A7" s="1" t="s">
        <v>17</v>
      </c>
      <c r="B7" s="1" t="s">
        <v>18</v>
      </c>
      <c r="C7" s="11">
        <v>8.8888888888888892E-2</v>
      </c>
      <c r="D7" s="11">
        <v>8.4027777777777771E-2</v>
      </c>
      <c r="E7" s="11">
        <v>8.3333333333333329E-2</v>
      </c>
      <c r="F7" s="11">
        <v>8.4027777777777771E-2</v>
      </c>
      <c r="G7" s="11">
        <v>8.0555555555555561E-2</v>
      </c>
      <c r="H7" s="11">
        <v>7.9861111111111105E-2</v>
      </c>
      <c r="I7" s="11">
        <v>7.7083333333333337E-2</v>
      </c>
      <c r="J7" s="11">
        <v>7.4305555555555555E-2</v>
      </c>
      <c r="O7" s="14">
        <f t="shared" ref="O7:O8" si="2">AVERAGE(C7:J7)</f>
        <v>8.1510416666666655E-2</v>
      </c>
      <c r="P7" s="14">
        <f t="shared" si="0"/>
        <v>8.8888888888888892E-2</v>
      </c>
      <c r="Q7" s="14">
        <f t="shared" si="1"/>
        <v>7.4305555555555555E-2</v>
      </c>
    </row>
    <row r="8" spans="1:17" x14ac:dyDescent="0.35">
      <c r="A8" s="1" t="s">
        <v>37</v>
      </c>
      <c r="B8" s="1" t="s">
        <v>38</v>
      </c>
      <c r="C8" s="11">
        <v>8.819444444444445E-2</v>
      </c>
      <c r="D8" s="11">
        <v>8.3333333333333329E-2</v>
      </c>
      <c r="E8" s="11">
        <v>8.4027777777777771E-2</v>
      </c>
      <c r="F8" s="11">
        <v>8.4027777777777771E-2</v>
      </c>
      <c r="G8" s="11">
        <v>8.3333333333333329E-2</v>
      </c>
      <c r="H8" s="11">
        <v>8.2638888888888887E-2</v>
      </c>
      <c r="I8" s="11">
        <v>8.1944444444444445E-2</v>
      </c>
      <c r="J8" s="11">
        <v>7.9861111111111105E-2</v>
      </c>
      <c r="O8" s="14">
        <f t="shared" si="2"/>
        <v>8.3420138888888884E-2</v>
      </c>
      <c r="P8" s="14">
        <f t="shared" si="0"/>
        <v>8.819444444444445E-2</v>
      </c>
      <c r="Q8" s="14">
        <f t="shared" si="1"/>
        <v>7.9861111111111105E-2</v>
      </c>
    </row>
    <row r="9" spans="1:17" x14ac:dyDescent="0.35">
      <c r="A9" s="1" t="s">
        <v>21</v>
      </c>
      <c r="B9" s="1" t="s">
        <v>22</v>
      </c>
      <c r="C9" s="11">
        <v>9.4444444444444442E-2</v>
      </c>
      <c r="D9" s="11">
        <v>9.7916666666666666E-2</v>
      </c>
      <c r="E9" s="11">
        <v>9.930555555555555E-2</v>
      </c>
      <c r="F9" s="11">
        <v>0.10208333333333335</v>
      </c>
      <c r="G9" s="11">
        <v>9.9999999999999992E-2</v>
      </c>
      <c r="H9" s="11">
        <v>9.375E-2</v>
      </c>
      <c r="O9" s="14">
        <f>AVERAGE(C9:H9)</f>
        <v>9.7916666666666652E-2</v>
      </c>
      <c r="P9" s="14">
        <f t="shared" si="0"/>
        <v>0.10208333333333335</v>
      </c>
      <c r="Q9" s="14">
        <f t="shared" si="1"/>
        <v>9.375E-2</v>
      </c>
    </row>
    <row r="10" spans="1:17" x14ac:dyDescent="0.35">
      <c r="A10" s="1" t="s">
        <v>25</v>
      </c>
      <c r="B10" s="1" t="s">
        <v>26</v>
      </c>
      <c r="C10" s="11">
        <v>8.7500000000000008E-2</v>
      </c>
      <c r="D10" s="11">
        <v>8.3333333333333329E-2</v>
      </c>
      <c r="E10" s="11">
        <v>8.3333333333333329E-2</v>
      </c>
      <c r="F10" s="11">
        <v>8.4722222222222213E-2</v>
      </c>
      <c r="G10" s="11">
        <v>8.4722222222222213E-2</v>
      </c>
      <c r="H10" s="11">
        <v>8.3333333333333329E-2</v>
      </c>
      <c r="I10" s="11">
        <v>8.1944444444444445E-2</v>
      </c>
      <c r="J10" s="11">
        <v>8.1250000000000003E-2</v>
      </c>
      <c r="K10" s="11">
        <v>8.3333333333333329E-2</v>
      </c>
      <c r="L10" s="11">
        <v>8.1250000000000003E-2</v>
      </c>
      <c r="O10" s="14">
        <f>AVERAGE(C10:L10)</f>
        <v>8.3472222222222239E-2</v>
      </c>
      <c r="P10" s="14">
        <f t="shared" si="0"/>
        <v>8.7500000000000008E-2</v>
      </c>
      <c r="Q10" s="14">
        <f t="shared" si="1"/>
        <v>8.1250000000000003E-2</v>
      </c>
    </row>
    <row r="11" spans="1:17" x14ac:dyDescent="0.35">
      <c r="A11" s="1" t="s">
        <v>27</v>
      </c>
      <c r="B11" s="1" t="s">
        <v>28</v>
      </c>
      <c r="C11" s="11">
        <v>8.8888888888888892E-2</v>
      </c>
      <c r="D11" s="11">
        <v>8.4027777777777771E-2</v>
      </c>
      <c r="E11" s="11">
        <v>8.7500000000000008E-2</v>
      </c>
      <c r="F11" s="11">
        <v>8.8888888888888892E-2</v>
      </c>
      <c r="G11" s="11">
        <v>0.10069444444444443</v>
      </c>
      <c r="O11" s="14">
        <f>AVERAGE(C11:L11)</f>
        <v>0.09</v>
      </c>
      <c r="P11" s="14">
        <f t="shared" si="0"/>
        <v>0.10069444444444443</v>
      </c>
      <c r="Q11" s="14">
        <f t="shared" si="1"/>
        <v>8.4027777777777771E-2</v>
      </c>
    </row>
    <row r="12" spans="1:17" x14ac:dyDescent="0.35">
      <c r="A12" s="1" t="s">
        <v>32</v>
      </c>
      <c r="B12" s="1" t="s">
        <v>33</v>
      </c>
      <c r="C12" s="11">
        <v>8.819444444444445E-2</v>
      </c>
      <c r="D12" s="11">
        <v>8.4027777777777771E-2</v>
      </c>
      <c r="E12" s="11">
        <v>8.4722222222222213E-2</v>
      </c>
      <c r="F12" s="11">
        <v>8.5416666666666655E-2</v>
      </c>
      <c r="G12" s="11">
        <v>8.6805555555555566E-2</v>
      </c>
      <c r="H12" s="11">
        <v>8.6111111111111124E-2</v>
      </c>
      <c r="I12" s="11">
        <v>8.5416666666666655E-2</v>
      </c>
      <c r="J12" s="11">
        <v>8.4027777777777771E-2</v>
      </c>
      <c r="K12" s="11">
        <v>8.3333333333333329E-2</v>
      </c>
      <c r="L12" s="11">
        <v>8.2638888888888887E-2</v>
      </c>
      <c r="O12" s="14">
        <f>AVERAGE(C12:L12)</f>
        <v>8.5069444444444448E-2</v>
      </c>
      <c r="P12" s="14">
        <f t="shared" si="0"/>
        <v>8.819444444444445E-2</v>
      </c>
      <c r="Q12" s="14">
        <f t="shared" si="1"/>
        <v>8.2638888888888887E-2</v>
      </c>
    </row>
    <row r="13" spans="1:17" x14ac:dyDescent="0.35">
      <c r="A13" s="1" t="s">
        <v>31</v>
      </c>
      <c r="B13" s="1" t="s">
        <v>26</v>
      </c>
      <c r="C13" s="11">
        <v>9.1666666666666674E-2</v>
      </c>
      <c r="D13" s="11">
        <v>9.0277777777777776E-2</v>
      </c>
      <c r="E13" s="11">
        <v>9.3055555555555558E-2</v>
      </c>
      <c r="F13" s="11">
        <v>9.5138888888888884E-2</v>
      </c>
      <c r="G13" s="11">
        <v>9.7222222222222224E-2</v>
      </c>
      <c r="H13" s="11">
        <v>9.5138888888888884E-2</v>
      </c>
      <c r="O13" s="14">
        <f>AVERAGE(C13:H13)</f>
        <v>9.375E-2</v>
      </c>
      <c r="P13" s="14">
        <f t="shared" si="0"/>
        <v>9.7222222222222224E-2</v>
      </c>
      <c r="Q13" s="14">
        <f t="shared" si="1"/>
        <v>9.0277777777777776E-2</v>
      </c>
    </row>
    <row r="14" spans="1:17" x14ac:dyDescent="0.35">
      <c r="A14" s="1" t="s">
        <v>6</v>
      </c>
      <c r="B14" s="1" t="s">
        <v>39</v>
      </c>
      <c r="C14" s="11">
        <v>9.0277777777777776E-2</v>
      </c>
      <c r="D14" s="11">
        <v>8.6111111111111124E-2</v>
      </c>
      <c r="E14" s="11">
        <v>8.5416666666666655E-2</v>
      </c>
      <c r="F14" s="11">
        <v>8.6805555555555566E-2</v>
      </c>
      <c r="G14" s="11">
        <v>8.6111111111111124E-2</v>
      </c>
      <c r="H14" s="11">
        <v>8.4722222222222213E-2</v>
      </c>
      <c r="O14" s="14">
        <f t="shared" ref="O14:O15" si="3">AVERAGE(C14:H14)</f>
        <v>8.6574074074074081E-2</v>
      </c>
      <c r="P14" s="14">
        <f t="shared" si="0"/>
        <v>9.0277777777777776E-2</v>
      </c>
      <c r="Q14" s="14">
        <f t="shared" si="1"/>
        <v>8.4722222222222213E-2</v>
      </c>
    </row>
    <row r="15" spans="1:17" x14ac:dyDescent="0.35">
      <c r="A15" s="1" t="s">
        <v>40</v>
      </c>
      <c r="B15" s="1" t="s">
        <v>41</v>
      </c>
      <c r="C15" s="11">
        <v>9.375E-2</v>
      </c>
      <c r="D15" s="11">
        <v>9.7916666666666666E-2</v>
      </c>
      <c r="E15" s="11">
        <v>9.930555555555555E-2</v>
      </c>
      <c r="F15" s="11">
        <v>0.10347222222222223</v>
      </c>
      <c r="G15" s="11">
        <v>0.10694444444444444</v>
      </c>
      <c r="H15" s="11">
        <v>9.5833333333333326E-2</v>
      </c>
      <c r="O15" s="14">
        <f t="shared" si="3"/>
        <v>9.9537037037037035E-2</v>
      </c>
      <c r="P15" s="14">
        <f t="shared" si="0"/>
        <v>0.10694444444444444</v>
      </c>
      <c r="Q15" s="14">
        <f t="shared" si="1"/>
        <v>9.375E-2</v>
      </c>
    </row>
    <row r="16" spans="1:17" x14ac:dyDescent="0.35">
      <c r="A16" s="1" t="s">
        <v>73</v>
      </c>
      <c r="B16" s="1" t="s">
        <v>74</v>
      </c>
      <c r="C16" s="11">
        <v>8.9583333333333334E-2</v>
      </c>
      <c r="D16" s="11">
        <v>8.4027777777777771E-2</v>
      </c>
      <c r="E16" s="11">
        <v>8.4027777777777771E-2</v>
      </c>
      <c r="F16" s="11">
        <v>8.4027777777777771E-2</v>
      </c>
      <c r="G16" s="11">
        <v>8.3333333333333329E-2</v>
      </c>
      <c r="H16" s="11">
        <v>8.2638888888888887E-2</v>
      </c>
      <c r="I16" s="11">
        <v>8.1944444444444445E-2</v>
      </c>
      <c r="J16" s="11">
        <v>7.9861111111111105E-2</v>
      </c>
      <c r="O16" s="14">
        <f>AVERAGE(C16:J16)</f>
        <v>8.3680555555555564E-2</v>
      </c>
      <c r="P16" s="14">
        <f t="shared" si="0"/>
        <v>8.9583333333333334E-2</v>
      </c>
      <c r="Q16" s="14">
        <f t="shared" si="1"/>
        <v>7.9861111111111105E-2</v>
      </c>
    </row>
    <row r="17" spans="1:21" x14ac:dyDescent="0.35">
      <c r="A17" s="25" t="s">
        <v>82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</row>
    <row r="18" spans="1:21" x14ac:dyDescent="0.35">
      <c r="A18" s="15"/>
      <c r="B18" s="15"/>
      <c r="C18" s="15"/>
      <c r="D18" s="15">
        <v>400</v>
      </c>
      <c r="E18" s="15">
        <v>800</v>
      </c>
      <c r="F18" s="15">
        <v>1000</v>
      </c>
      <c r="G18" s="15">
        <v>1200</v>
      </c>
      <c r="H18" s="15">
        <v>1600</v>
      </c>
      <c r="I18" s="15">
        <v>2000</v>
      </c>
      <c r="J18" s="15">
        <v>2400</v>
      </c>
      <c r="K18" s="15">
        <v>2800</v>
      </c>
      <c r="L18" s="15">
        <v>3000</v>
      </c>
      <c r="M18" s="15">
        <v>3200</v>
      </c>
      <c r="N18" s="15">
        <v>3600</v>
      </c>
      <c r="O18" s="15">
        <v>4000</v>
      </c>
      <c r="P18" s="15">
        <v>4400</v>
      </c>
      <c r="Q18" s="15">
        <v>4800</v>
      </c>
      <c r="R18" s="15">
        <v>5000</v>
      </c>
      <c r="S18" s="15">
        <v>5200</v>
      </c>
      <c r="T18" s="15">
        <v>5600</v>
      </c>
      <c r="U18" s="15">
        <v>6000</v>
      </c>
    </row>
    <row r="19" spans="1:21" x14ac:dyDescent="0.35">
      <c r="A19" s="1" t="s">
        <v>6</v>
      </c>
      <c r="B19" s="1" t="s">
        <v>7</v>
      </c>
      <c r="C19" s="12" t="s">
        <v>78</v>
      </c>
      <c r="F19" s="11">
        <v>0.19999999999999998</v>
      </c>
      <c r="I19" s="11">
        <v>0.19999999999999998</v>
      </c>
      <c r="L19" s="11">
        <v>0.19999999999999998</v>
      </c>
      <c r="O19" s="11">
        <v>0.19930555555555554</v>
      </c>
      <c r="R19" s="11">
        <v>0.19999999999999998</v>
      </c>
      <c r="U19" s="11">
        <v>0.19652777777777777</v>
      </c>
    </row>
    <row r="20" spans="1:21" x14ac:dyDescent="0.35">
      <c r="A20" s="1" t="s">
        <v>10</v>
      </c>
      <c r="B20" s="1" t="s">
        <v>11</v>
      </c>
      <c r="C20" s="12" t="s">
        <v>78</v>
      </c>
      <c r="F20" s="11">
        <v>0.22361111111111109</v>
      </c>
      <c r="I20" s="11">
        <v>0.21249999999999999</v>
      </c>
      <c r="L20" s="11">
        <v>0.22361111111111109</v>
      </c>
      <c r="M20" s="11">
        <v>0.71597222222222223</v>
      </c>
    </row>
    <row r="21" spans="1:21" x14ac:dyDescent="0.35">
      <c r="A21" s="1" t="s">
        <v>13</v>
      </c>
      <c r="B21" s="1" t="s">
        <v>14</v>
      </c>
      <c r="C21" s="12" t="s">
        <v>78</v>
      </c>
      <c r="D21" s="11">
        <v>8.9583333333333334E-2</v>
      </c>
      <c r="E21" s="11">
        <v>8.9583333333333334E-2</v>
      </c>
      <c r="F21" s="11">
        <v>0.22222222222222221</v>
      </c>
      <c r="G21" s="11">
        <v>8.9583333333333334E-2</v>
      </c>
      <c r="H21" s="11">
        <v>9.0277777777777776E-2</v>
      </c>
      <c r="I21" s="11">
        <v>9.0277777777777776E-2</v>
      </c>
      <c r="J21" s="11">
        <v>9.1666666666666674E-2</v>
      </c>
      <c r="K21" s="11">
        <v>9.3055555555555558E-2</v>
      </c>
      <c r="M21" s="11">
        <v>9.0972222222222218E-2</v>
      </c>
      <c r="N21" s="11">
        <v>9.2361111111111116E-2</v>
      </c>
    </row>
    <row r="22" spans="1:21" x14ac:dyDescent="0.35">
      <c r="A22" s="1" t="s">
        <v>16</v>
      </c>
      <c r="B22" s="1" t="s">
        <v>7</v>
      </c>
      <c r="C22" s="12" t="s">
        <v>78</v>
      </c>
      <c r="S22" s="16">
        <v>1.1409722222222223</v>
      </c>
    </row>
    <row r="23" spans="1:21" x14ac:dyDescent="0.35">
      <c r="A23" s="1" t="s">
        <v>24</v>
      </c>
      <c r="B23" s="1" t="s">
        <v>38</v>
      </c>
      <c r="C23" s="12" t="s">
        <v>79</v>
      </c>
      <c r="O23" s="11">
        <v>0.96180555555555547</v>
      </c>
    </row>
    <row r="24" spans="1:21" x14ac:dyDescent="0.35">
      <c r="A24" s="1" t="s">
        <v>17</v>
      </c>
      <c r="B24" s="1" t="s">
        <v>18</v>
      </c>
      <c r="C24" s="12" t="s">
        <v>80</v>
      </c>
      <c r="D24" s="11">
        <v>9.0277777777777776E-2</v>
      </c>
      <c r="E24" s="11">
        <v>0.18055555555555555</v>
      </c>
      <c r="F24" s="11">
        <v>0.22430555555555556</v>
      </c>
      <c r="G24" s="11">
        <v>0.2673611111111111</v>
      </c>
      <c r="H24" s="11">
        <v>0.35416666666666669</v>
      </c>
      <c r="I24" s="11">
        <v>0.4381944444444445</v>
      </c>
      <c r="J24" s="11">
        <v>0.52777777777777779</v>
      </c>
      <c r="M24" s="11">
        <v>0.6972222222222223</v>
      </c>
    </row>
    <row r="25" spans="1:21" x14ac:dyDescent="0.35">
      <c r="A25" s="1" t="s">
        <v>37</v>
      </c>
      <c r="B25" s="1" t="s">
        <v>38</v>
      </c>
      <c r="C25" s="12" t="s">
        <v>80</v>
      </c>
      <c r="D25" s="11">
        <v>9.0972222222222218E-2</v>
      </c>
      <c r="E25" s="11">
        <v>0.18194444444444444</v>
      </c>
      <c r="G25" s="11">
        <v>0.27361111111111108</v>
      </c>
      <c r="H25" s="11">
        <v>0.36458333333333331</v>
      </c>
      <c r="I25" s="11">
        <v>0.4548611111111111</v>
      </c>
      <c r="J25" s="11">
        <v>0.54513888888888895</v>
      </c>
      <c r="K25" s="11">
        <v>0.63680555555555551</v>
      </c>
      <c r="M25" s="11">
        <v>0.72430555555555554</v>
      </c>
    </row>
    <row r="26" spans="1:21" x14ac:dyDescent="0.35">
      <c r="A26" s="1" t="s">
        <v>21</v>
      </c>
      <c r="B26" s="1" t="s">
        <v>22</v>
      </c>
      <c r="C26" s="12" t="s">
        <v>81</v>
      </c>
      <c r="D26" s="11">
        <v>9.930555555555555E-2</v>
      </c>
      <c r="E26" s="11">
        <v>0.20694444444444446</v>
      </c>
      <c r="G26" s="11">
        <v>0.31527777777777777</v>
      </c>
      <c r="H26" s="11">
        <v>0.4236111111111111</v>
      </c>
      <c r="J26" s="11">
        <v>0.64583333333333337</v>
      </c>
      <c r="K26" s="11">
        <v>0.75069444444444444</v>
      </c>
      <c r="M26" s="11">
        <v>0.85625000000000007</v>
      </c>
    </row>
    <row r="27" spans="1:21" x14ac:dyDescent="0.35">
      <c r="A27" s="1" t="s">
        <v>25</v>
      </c>
      <c r="B27" s="1" t="s">
        <v>26</v>
      </c>
      <c r="C27" s="12" t="s">
        <v>79</v>
      </c>
      <c r="F27" s="11">
        <v>0.22222222222222221</v>
      </c>
      <c r="H27" s="11">
        <v>0.35694444444444445</v>
      </c>
    </row>
    <row r="28" spans="1:21" x14ac:dyDescent="0.35">
      <c r="A28" s="1" t="s">
        <v>27</v>
      </c>
      <c r="B28" s="1" t="s">
        <v>28</v>
      </c>
      <c r="C28" s="12" t="s">
        <v>81</v>
      </c>
      <c r="D28" s="11">
        <v>9.375E-2</v>
      </c>
      <c r="E28" s="11">
        <v>8.6805555555555566E-2</v>
      </c>
      <c r="J28" s="11">
        <v>0.54583333333333328</v>
      </c>
    </row>
    <row r="29" spans="1:21" x14ac:dyDescent="0.35">
      <c r="A29" s="1" t="s">
        <v>32</v>
      </c>
      <c r="B29" s="1" t="s">
        <v>33</v>
      </c>
      <c r="C29" s="12" t="s">
        <v>79</v>
      </c>
      <c r="D29" s="11">
        <v>9.0277777777777776E-2</v>
      </c>
      <c r="E29" s="11">
        <v>9.0277777777777776E-2</v>
      </c>
      <c r="G29" s="11">
        <v>8.9583333333333334E-2</v>
      </c>
      <c r="H29" s="11">
        <v>9.0972222222222218E-2</v>
      </c>
      <c r="I29" s="11">
        <v>9.1666666666666674E-2</v>
      </c>
      <c r="J29" s="11">
        <v>9.3055555555555558E-2</v>
      </c>
      <c r="K29" s="11">
        <v>9.375E-2</v>
      </c>
      <c r="M29" s="11">
        <v>9.1666666666666674E-2</v>
      </c>
      <c r="N29" s="11">
        <v>9.1666666666666674E-2</v>
      </c>
      <c r="O29" s="11">
        <v>9.0972222222222218E-2</v>
      </c>
      <c r="P29" s="11">
        <v>0.91736111111111107</v>
      </c>
    </row>
    <row r="30" spans="1:21" x14ac:dyDescent="0.35">
      <c r="A30" s="1" t="s">
        <v>31</v>
      </c>
      <c r="B30" s="1" t="s">
        <v>26</v>
      </c>
      <c r="C30" s="12" t="s">
        <v>81</v>
      </c>
      <c r="D30" s="11">
        <v>9.8611111111111108E-2</v>
      </c>
      <c r="E30" s="11">
        <v>0.19999999999999998</v>
      </c>
      <c r="G30" s="11">
        <v>0.30694444444444441</v>
      </c>
      <c r="H30" s="11">
        <v>0.41250000000000003</v>
      </c>
      <c r="I30" s="11">
        <v>0.51527777777777783</v>
      </c>
      <c r="J30" s="11">
        <v>0.61041666666666672</v>
      </c>
    </row>
    <row r="31" spans="1:21" x14ac:dyDescent="0.35">
      <c r="A31" s="1" t="s">
        <v>6</v>
      </c>
      <c r="B31" s="1" t="s">
        <v>39</v>
      </c>
      <c r="C31" s="12" t="s">
        <v>81</v>
      </c>
      <c r="D31" s="11">
        <v>9.1666666666666674E-2</v>
      </c>
      <c r="E31" s="11">
        <v>0.18194444444444444</v>
      </c>
      <c r="F31" s="11">
        <v>0.23055555555555554</v>
      </c>
      <c r="G31" s="11">
        <v>0.27777777777777779</v>
      </c>
      <c r="H31" s="11">
        <v>0.37013888888888885</v>
      </c>
      <c r="I31" s="11">
        <v>0.46249999999999997</v>
      </c>
      <c r="J31" s="11">
        <v>0.5541666666666667</v>
      </c>
    </row>
    <row r="32" spans="1:21" x14ac:dyDescent="0.35">
      <c r="A32" s="1" t="s">
        <v>40</v>
      </c>
      <c r="B32" s="1" t="s">
        <v>41</v>
      </c>
      <c r="C32" s="12" t="s">
        <v>81</v>
      </c>
      <c r="D32" s="11">
        <v>9.8611111111111108E-2</v>
      </c>
      <c r="E32" s="11">
        <v>0.19999999999999998</v>
      </c>
      <c r="G32" s="11">
        <v>0.30694444444444441</v>
      </c>
      <c r="H32" s="11">
        <v>0.41250000000000003</v>
      </c>
      <c r="I32" s="11">
        <v>0.51527777777777783</v>
      </c>
      <c r="J32" s="11">
        <v>0.61736111111111114</v>
      </c>
    </row>
    <row r="33" spans="1:2" x14ac:dyDescent="0.35">
      <c r="A33" s="1"/>
      <c r="B33" s="1"/>
    </row>
  </sheetData>
  <mergeCells count="2">
    <mergeCell ref="A1:N1"/>
    <mergeCell ref="A17:Q1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pianificazione</vt:lpstr>
      <vt:lpstr>tempi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2006-09-25T09:17:32Z</dcterms:created>
  <dcterms:modified xsi:type="dcterms:W3CDTF">2017-08-31T04:34:35Z</dcterms:modified>
</cp:coreProperties>
</file>