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<sst xmlns="http://schemas.openxmlformats.org/spreadsheetml/2006/main" count="2053" uniqueCount="532">
  <si>
    <t>totale punti</t>
  </si>
  <si>
    <t>n° punteggi esclusiCamp. Reg.</t>
  </si>
  <si>
    <t>scarto punti</t>
  </si>
  <si>
    <t>Copparo 6 apr</t>
  </si>
  <si>
    <t>San Marino 13 apr</t>
  </si>
  <si>
    <t>Arquà Thomas</t>
  </si>
  <si>
    <t>Centro Atl. Copparo</t>
  </si>
  <si>
    <t>Magnani Riccardo</t>
  </si>
  <si>
    <t>Terzi Filippo</t>
  </si>
  <si>
    <t>Acquadela Bologna</t>
  </si>
  <si>
    <t>Ravagli Gabriele</t>
  </si>
  <si>
    <t>Atl. Imola Sacmi Avis</t>
  </si>
  <si>
    <t>Mazzanti Gabriele</t>
  </si>
  <si>
    <t>Piccolo Andrea</t>
  </si>
  <si>
    <t>Atl. Castenaso Celtic Druid</t>
  </si>
  <si>
    <t>Chiapatti Riccardo</t>
  </si>
  <si>
    <t>Atl. Estense</t>
  </si>
  <si>
    <t>Landi Lorenzo</t>
  </si>
  <si>
    <t>Broccoli Mattia</t>
  </si>
  <si>
    <t>Atl. Ravenna</t>
  </si>
  <si>
    <t>Simani Thomas</t>
  </si>
  <si>
    <t>Gimelli Filippo</t>
  </si>
  <si>
    <t>Pavani Tommaso</t>
  </si>
  <si>
    <t>Atl. Bondeno</t>
  </si>
  <si>
    <t>Lanconelli Davde</t>
  </si>
  <si>
    <t>Ghinassi Riccardo</t>
  </si>
  <si>
    <t>Grazzi Francesco</t>
  </si>
  <si>
    <t>De Renzi Nicola</t>
  </si>
  <si>
    <t>Bergamaschi Simone</t>
  </si>
  <si>
    <t>Pol. Unione 90</t>
  </si>
  <si>
    <t>Giovannini Chiara</t>
  </si>
  <si>
    <t>Atl. Lugo</t>
  </si>
  <si>
    <t>Coluccini Eleonora</t>
  </si>
  <si>
    <t>Mizzi Emma</t>
  </si>
  <si>
    <t>Rossi Emanuela</t>
  </si>
  <si>
    <t>La Patria 1879 Carpi</t>
  </si>
  <si>
    <t>Pol. Atletico Borgo Panigale</t>
  </si>
  <si>
    <t>De Pietri Greta</t>
  </si>
  <si>
    <t>Atl. Reggio</t>
  </si>
  <si>
    <t>Chiti Valeria</t>
  </si>
  <si>
    <t>Ciliberti Martina</t>
  </si>
  <si>
    <t>Modena Atletica</t>
  </si>
  <si>
    <t>Ballerini Marta</t>
  </si>
  <si>
    <t>Cus Ferrara</t>
  </si>
  <si>
    <t>Galina Giulia</t>
  </si>
  <si>
    <t>Cus Bologna</t>
  </si>
  <si>
    <t>Santachiara Caterina</t>
  </si>
  <si>
    <t>Self Montanari Gruzza</t>
  </si>
  <si>
    <t>Bigi Letizia</t>
  </si>
  <si>
    <t>Cavallari Elisa</t>
  </si>
  <si>
    <t>Polisportiva Centese</t>
  </si>
  <si>
    <t>Piccaglia Laura</t>
  </si>
  <si>
    <t>LJ</t>
  </si>
  <si>
    <t>Vergnani Enrica</t>
  </si>
  <si>
    <t>De Biaggi Anna</t>
  </si>
  <si>
    <t>Zerbinato Sara</t>
  </si>
  <si>
    <t>Sogari Sara</t>
  </si>
  <si>
    <t>Piacquadio Noemi</t>
  </si>
  <si>
    <t>Bersanetti Sara</t>
  </si>
  <si>
    <t>Freddi Aurora Rebecca</t>
  </si>
  <si>
    <t>Zampini Valentina</t>
  </si>
  <si>
    <t>Menandro Silvia</t>
  </si>
  <si>
    <t>Gullini Irene</t>
  </si>
  <si>
    <t>Cavina Francesco</t>
  </si>
  <si>
    <t>Pouye Mouhamed</t>
  </si>
  <si>
    <t>Davosi Davide</t>
  </si>
  <si>
    <t>Gpa San Marino</t>
  </si>
  <si>
    <t>Casadei Gabriele</t>
  </si>
  <si>
    <t>Bonfè Federico</t>
  </si>
  <si>
    <t>Olimpus San Marino</t>
  </si>
  <si>
    <t>Massari Simone</t>
  </si>
  <si>
    <t>Atl. Santamonica Misano</t>
  </si>
  <si>
    <t>Cesarini Andrea</t>
  </si>
  <si>
    <t>Bottoni Luca</t>
  </si>
  <si>
    <t>Tozzola Michele</t>
  </si>
  <si>
    <t>Michelotti Lorenzo</t>
  </si>
  <si>
    <t>Balducci Matteo</t>
  </si>
  <si>
    <t>Campana Michele</t>
  </si>
  <si>
    <t>Endas Cesena</t>
  </si>
  <si>
    <t>Grossi Samuele</t>
  </si>
  <si>
    <t>400h</t>
  </si>
  <si>
    <t>Gasperoni Matteo</t>
  </si>
  <si>
    <t>Neri Marco</t>
  </si>
  <si>
    <t>HJ</t>
  </si>
  <si>
    <t>TJ</t>
  </si>
  <si>
    <t>Melucci Mattia</t>
  </si>
  <si>
    <t>Riccione Sessantadue</t>
  </si>
  <si>
    <t>Rusin Tommaso</t>
  </si>
  <si>
    <t>SP</t>
  </si>
  <si>
    <t>Chippari Marco</t>
  </si>
  <si>
    <t>Angelini Nicola</t>
  </si>
  <si>
    <t>Cecchini Alice</t>
  </si>
  <si>
    <t>Edera Forlì</t>
  </si>
  <si>
    <t>Gatti Alessia</t>
  </si>
  <si>
    <t>Ercoles Giulia</t>
  </si>
  <si>
    <t>Atl. 75 Cattolica</t>
  </si>
  <si>
    <t>Vienna Nicole</t>
  </si>
  <si>
    <t>Track &amp; Field San Marino</t>
  </si>
  <si>
    <t>Gasperoni Martina</t>
  </si>
  <si>
    <t>Francioni Elena</t>
  </si>
  <si>
    <t>Corelli Greta</t>
  </si>
  <si>
    <t>Nicoletti Alice</t>
  </si>
  <si>
    <t>Mazzini Alice</t>
  </si>
  <si>
    <t>Pilat Marta</t>
  </si>
  <si>
    <t>Pagnani Chiara</t>
  </si>
  <si>
    <t>Orsi Giulia</t>
  </si>
  <si>
    <t>Demurtas Laura</t>
  </si>
  <si>
    <t>Corbeddu Alessia</t>
  </si>
  <si>
    <t>Cesarini Giorgia</t>
  </si>
  <si>
    <t>Giardi Alice</t>
  </si>
  <si>
    <t>Bucci Giorgia</t>
  </si>
  <si>
    <t>Montali Giulia</t>
  </si>
  <si>
    <t>Maresi Anna</t>
  </si>
  <si>
    <t>Pfister Stella</t>
  </si>
  <si>
    <t>Bartolini Anita</t>
  </si>
  <si>
    <t>Cus Parma</t>
  </si>
  <si>
    <t>Bellagamba Viola</t>
  </si>
  <si>
    <t>Bianchi Letizia</t>
  </si>
  <si>
    <t>Modena 25 apr</t>
  </si>
  <si>
    <t>San Marino 27 apr</t>
  </si>
  <si>
    <t>San Marino 2 mag</t>
  </si>
  <si>
    <t>Piacenza 4-5 mag</t>
  </si>
  <si>
    <t>Modena 11-16 mag</t>
  </si>
  <si>
    <t>Ferrara 18-19 mag</t>
  </si>
  <si>
    <t>Modena 22 mag</t>
  </si>
  <si>
    <t>Busseto 24 mag</t>
  </si>
  <si>
    <t>Cesena 25 mag</t>
  </si>
  <si>
    <t>Ravenna 26 mag</t>
  </si>
  <si>
    <t>Imola 1-2 giu</t>
  </si>
  <si>
    <t>Piacenza 12 giu</t>
  </si>
  <si>
    <t>Sasso Marconi 13 giu</t>
  </si>
  <si>
    <t>Rubiera 18 giu</t>
  </si>
  <si>
    <t>Scandiano 25 giu</t>
  </si>
  <si>
    <t>Ferrara 27 giu</t>
  </si>
  <si>
    <t>Fiorano M. 29 giu</t>
  </si>
  <si>
    <t>Signani Samuele</t>
  </si>
  <si>
    <t>Pontevecchio Bologna</t>
  </si>
  <si>
    <t>Valentini Riccardo</t>
  </si>
  <si>
    <t>Fratellanza 1874 Modena</t>
  </si>
  <si>
    <t>Sala Francesco</t>
  </si>
  <si>
    <t>Landini Ismaele</t>
  </si>
  <si>
    <t>Atletica Impresa Po</t>
  </si>
  <si>
    <t>Benuzzi Enrico</t>
  </si>
  <si>
    <t>Orlandi Samuele</t>
  </si>
  <si>
    <t>Atl. 85 Faenza</t>
  </si>
  <si>
    <t>Colina Davide</t>
  </si>
  <si>
    <t>Virtus Emilsider Bologna</t>
  </si>
  <si>
    <t>Milani Matteo</t>
  </si>
  <si>
    <t>Atl. Piacenza</t>
  </si>
  <si>
    <t>Bettuzzi Marlon</t>
  </si>
  <si>
    <t>Pasquinucci Alessandro</t>
  </si>
  <si>
    <t>Fratellanza 184 Modena</t>
  </si>
  <si>
    <t>Giandini Filippo</t>
  </si>
  <si>
    <t>Cornali Nicolò</t>
  </si>
  <si>
    <t>Marazzoli Mattia</t>
  </si>
  <si>
    <t>Rcm Casinalbo</t>
  </si>
  <si>
    <t>Bruzzi Edoardo</t>
  </si>
  <si>
    <t>Bartolini Alexander</t>
  </si>
  <si>
    <t>Endas Cesenatico</t>
  </si>
  <si>
    <t>110h</t>
  </si>
  <si>
    <t>Tommasini Matteo</t>
  </si>
  <si>
    <t>Francesco Francia</t>
  </si>
  <si>
    <t>Fabbri Alex</t>
  </si>
  <si>
    <t>Profili Guarnari Gabriele</t>
  </si>
  <si>
    <t>Libertas Rimini</t>
  </si>
  <si>
    <t>Ghini Luca</t>
  </si>
  <si>
    <t>PV</t>
  </si>
  <si>
    <t>Salimbeni Louis Guido Andrè</t>
  </si>
  <si>
    <t>Fornasari Stefano</t>
  </si>
  <si>
    <t>Mazuru Mihai</t>
  </si>
  <si>
    <t>Copelli Andrea</t>
  </si>
  <si>
    <t>Del Baldo Tommaso</t>
  </si>
  <si>
    <t>Nuova Polisp. A. Consolini</t>
  </si>
  <si>
    <t>Severi Tommaso</t>
  </si>
  <si>
    <t>Dradi Alberto</t>
  </si>
  <si>
    <t>Mastrecchia Federico</t>
  </si>
  <si>
    <t>Carabinieri Bologna</t>
  </si>
  <si>
    <t>Govoni Alessio</t>
  </si>
  <si>
    <t>Piccinelli Gabriele</t>
  </si>
  <si>
    <t>Maccarelli Jacopo</t>
  </si>
  <si>
    <t>DT</t>
  </si>
  <si>
    <t>Baldassari Federico</t>
  </si>
  <si>
    <t>Academy Ravenna Athletics</t>
  </si>
  <si>
    <t>Abara Ebenezer Chukwuem</t>
  </si>
  <si>
    <t>Moggi Francesco</t>
  </si>
  <si>
    <t>Rami Laura Elena</t>
  </si>
  <si>
    <t>Nervetti Eleonora</t>
  </si>
  <si>
    <t>Succi Alisea</t>
  </si>
  <si>
    <t>Maddaloni Gloria</t>
  </si>
  <si>
    <t>Vercalli Francesca</t>
  </si>
  <si>
    <t>Franchi Beatrice</t>
  </si>
  <si>
    <t>Gandolfi Giulia</t>
  </si>
  <si>
    <t>Gabrietti Caterina</t>
  </si>
  <si>
    <t>Corradini Rubiera</t>
  </si>
  <si>
    <t>Vientardi Anna</t>
  </si>
  <si>
    <t>Monteverdi Martina</t>
  </si>
  <si>
    <t>Casati Emma</t>
  </si>
  <si>
    <t>Cordazzo Giulia</t>
  </si>
  <si>
    <t>Badiali Francesca</t>
  </si>
  <si>
    <t>Veroli Maria Celeste</t>
  </si>
  <si>
    <t>Tarozzi Demetra</t>
  </si>
  <si>
    <t>Corradini Claudia</t>
  </si>
  <si>
    <t>Farinu Ololade Adesewa</t>
  </si>
  <si>
    <t>100h</t>
  </si>
  <si>
    <t>Mascarin Cecilia</t>
  </si>
  <si>
    <t>Cadiman Alice</t>
  </si>
  <si>
    <t>Azzali Serena</t>
  </si>
  <si>
    <t>Berni Martina</t>
  </si>
  <si>
    <t>Cortesi Anita Beatrice</t>
  </si>
  <si>
    <t>Mantovani Chiara</t>
  </si>
  <si>
    <t>Caretti Valentina</t>
  </si>
  <si>
    <t>Omovbe Eseosa Lucy</t>
  </si>
  <si>
    <t>La Patria Carpi</t>
  </si>
  <si>
    <t>Moretti Chiara</t>
  </si>
  <si>
    <t>Libertas Atletica Forlì</t>
  </si>
  <si>
    <t>Loiola Giulia</t>
  </si>
  <si>
    <t>Ottoboni Aurora</t>
  </si>
  <si>
    <t>HT</t>
  </si>
  <si>
    <t>Montemarano Camilla</t>
  </si>
  <si>
    <t>Maraldi Giorgia</t>
  </si>
  <si>
    <t>D'Elia Cecilia</t>
  </si>
  <si>
    <t>Melotti Martina</t>
  </si>
  <si>
    <t>Scarani Francesco</t>
  </si>
  <si>
    <t>Felline Giulio</t>
  </si>
  <si>
    <t>Troiano Luigi</t>
  </si>
  <si>
    <t>Mughetti Tommaso</t>
  </si>
  <si>
    <t>Righini Sara</t>
  </si>
  <si>
    <t>Riccione Sesssantadue</t>
  </si>
  <si>
    <t>Brugè Sofia</t>
  </si>
  <si>
    <t>Cecchini Rachele</t>
  </si>
  <si>
    <t>Lombardi Sara</t>
  </si>
  <si>
    <t>Lazzari Martina</t>
  </si>
  <si>
    <t>Blasi Toccaceli Maria</t>
  </si>
  <si>
    <t>Rafelli Samuele</t>
  </si>
  <si>
    <t>Menghi Yoro</t>
  </si>
  <si>
    <t>Nuova Polisport. A. Consolini</t>
  </si>
  <si>
    <t>Liviero Daniele</t>
  </si>
  <si>
    <t>Canarecci Luca</t>
  </si>
  <si>
    <t>Zangheri Alice</t>
  </si>
  <si>
    <t>Lolli Andrea Celeste</t>
  </si>
  <si>
    <t>Pardini Sofia</t>
  </si>
  <si>
    <t>Castiglia Samuele</t>
  </si>
  <si>
    <t>Martin Justice Ofori</t>
  </si>
  <si>
    <t>Adjei Hansel</t>
  </si>
  <si>
    <t>Guareschi Federico</t>
  </si>
  <si>
    <t>Bonetti Gianni</t>
  </si>
  <si>
    <t>Cavina Yonas</t>
  </si>
  <si>
    <t>Badagnani Giuliano</t>
  </si>
  <si>
    <t>Atl. Cinque Cerchi</t>
  </si>
  <si>
    <t>Koci Klejdi</t>
  </si>
  <si>
    <t>Tognin Alessandro</t>
  </si>
  <si>
    <t>Castellani Francesco</t>
  </si>
  <si>
    <t>Volponi Filippo</t>
  </si>
  <si>
    <t>Catelani Jose</t>
  </si>
  <si>
    <t>Faedi Francesco</t>
  </si>
  <si>
    <t>Maffei Francesco</t>
  </si>
  <si>
    <t>Proietto Gabriele</t>
  </si>
  <si>
    <t>Cannea Lorenzo</t>
  </si>
  <si>
    <t>Campana Samuele</t>
  </si>
  <si>
    <t>2000s</t>
  </si>
  <si>
    <t>Stefani Yuri</t>
  </si>
  <si>
    <t>Frontali Tommaso</t>
  </si>
  <si>
    <t>Scilio Andrea</t>
  </si>
  <si>
    <t>Salimbeni Louis Guido</t>
  </si>
  <si>
    <t>Vignudelli Francesco</t>
  </si>
  <si>
    <t>Nicoli Francesco</t>
  </si>
  <si>
    <t>Romagnoli Federico</t>
  </si>
  <si>
    <t>Ferrarini Pietro</t>
  </si>
  <si>
    <t>Pinotti Giacomo</t>
  </si>
  <si>
    <t>Tincani Benedetto</t>
  </si>
  <si>
    <t>Tamassia Ludovico</t>
  </si>
  <si>
    <t>Garau Milo</t>
  </si>
  <si>
    <t>Bellinelli Federico</t>
  </si>
  <si>
    <t>Visigalli Kirill</t>
  </si>
  <si>
    <t>Caruso Matteo</t>
  </si>
  <si>
    <t>Babini Michele</t>
  </si>
  <si>
    <t>Geminiani Alexander</t>
  </si>
  <si>
    <t>Zigni Matteo</t>
  </si>
  <si>
    <t>Anderlini Liam</t>
  </si>
  <si>
    <t>Montani Paolo</t>
  </si>
  <si>
    <t>Messori Nicolò</t>
  </si>
  <si>
    <t>Casanova Raffaele</t>
  </si>
  <si>
    <t>Fabbroni Marco</t>
  </si>
  <si>
    <t>Attanasio Francesco</t>
  </si>
  <si>
    <t>JT</t>
  </si>
  <si>
    <t>Tassinari Andrea</t>
  </si>
  <si>
    <t>Morara Lorenzo</t>
  </si>
  <si>
    <t>Canali Luca</t>
  </si>
  <si>
    <t>Cuoco Giorgia</t>
  </si>
  <si>
    <t>Moroni Greta</t>
  </si>
  <si>
    <t>Cantergiani Lucia</t>
  </si>
  <si>
    <t>Battioni Carlotta</t>
  </si>
  <si>
    <t>Bonetti Valentina</t>
  </si>
  <si>
    <t>Magnaschi Elisa</t>
  </si>
  <si>
    <t>Paroli Valentina</t>
  </si>
  <si>
    <t>Favalesi Giulia</t>
  </si>
  <si>
    <t>Bonafè Elena</t>
  </si>
  <si>
    <t>Fontanesi Elena</t>
  </si>
  <si>
    <t>Manini Elena</t>
  </si>
  <si>
    <t>Sackett Costanza</t>
  </si>
  <si>
    <t>Ferrari Sandra Milena</t>
  </si>
  <si>
    <t>Cantergiani Sara</t>
  </si>
  <si>
    <t>Cesena Camilla</t>
  </si>
  <si>
    <t>Di Bitonto Ludovica</t>
  </si>
  <si>
    <t>Porcari Sofia</t>
  </si>
  <si>
    <t>Parazza Gaia</t>
  </si>
  <si>
    <t>Quadalti Elisabetta</t>
  </si>
  <si>
    <t>Ghiaroni Matilde</t>
  </si>
  <si>
    <t>Cassanelli Giulia</t>
  </si>
  <si>
    <t>Sundas Adele</t>
  </si>
  <si>
    <t>Carpi Maria Elisa</t>
  </si>
  <si>
    <t>Volpe Alice</t>
  </si>
  <si>
    <t>Paini Elisa</t>
  </si>
  <si>
    <t>Silvestri Giulia</t>
  </si>
  <si>
    <t>Gasperoni Matilde</t>
  </si>
  <si>
    <t>Sgorbati Greta</t>
  </si>
  <si>
    <t>Corni Alessia</t>
  </si>
  <si>
    <t>Rado Federica</t>
  </si>
  <si>
    <t>Pioppi Francesca</t>
  </si>
  <si>
    <t>Borotti Viola</t>
  </si>
  <si>
    <t>Bondi Sofia</t>
  </si>
  <si>
    <t>Lipari Alessandra</t>
  </si>
  <si>
    <t>Guzzon Rachele</t>
  </si>
  <si>
    <t>Bertarelli Gaia</t>
  </si>
  <si>
    <t>Crema Giulia</t>
  </si>
  <si>
    <t>Senno Alessandra</t>
  </si>
  <si>
    <t>Zendri Emma</t>
  </si>
  <si>
    <t>Pulino Aurora</t>
  </si>
  <si>
    <t>Hemza Oleksandra</t>
  </si>
  <si>
    <t>Molinari Chiara</t>
  </si>
  <si>
    <t xml:space="preserve">Fochi Jacopo </t>
  </si>
  <si>
    <t>Silimbani Pietro</t>
  </si>
  <si>
    <t>Silimbani Giovanni</t>
  </si>
  <si>
    <t>Vandelli Davide</t>
  </si>
  <si>
    <t>Rondoni Federico</t>
  </si>
  <si>
    <t>Ronchetti Gian Marco</t>
  </si>
  <si>
    <t>Linguerri Cesare</t>
  </si>
  <si>
    <t>Molinari Lorenzo</t>
  </si>
  <si>
    <t>Scavetto Ruben</t>
  </si>
  <si>
    <t>Lumegaltoreno</t>
  </si>
  <si>
    <t>Bartoli Daniele</t>
  </si>
  <si>
    <t>Cociu Ion</t>
  </si>
  <si>
    <t>Zanoli Francesco</t>
  </si>
  <si>
    <t>Ferrari Francesco</t>
  </si>
  <si>
    <t>Marzo Antonio</t>
  </si>
  <si>
    <t>Poggi Antonio</t>
  </si>
  <si>
    <t>Garzia Niccolò</t>
  </si>
  <si>
    <t>Venieri Anna</t>
  </si>
  <si>
    <t>Caporetto Francesca</t>
  </si>
  <si>
    <t>Barletta Susanna</t>
  </si>
  <si>
    <t>De Simone Laura</t>
  </si>
  <si>
    <t>Righi Camilla</t>
  </si>
  <si>
    <t>Zanlari Chiara</t>
  </si>
  <si>
    <t>Schulte Bunert Anita</t>
  </si>
  <si>
    <t>Orsatti Francesca</t>
  </si>
  <si>
    <t>Rinaldini Elisa</t>
  </si>
  <si>
    <t>Zaccarini Gaia</t>
  </si>
  <si>
    <t>Verdelli Erika</t>
  </si>
  <si>
    <t>Anspi Sport San Nazzaro</t>
  </si>
  <si>
    <t>Gabbi Eleonora</t>
  </si>
  <si>
    <t>Mariani Achille</t>
  </si>
  <si>
    <t>Cavicchioli Niccolò</t>
  </si>
  <si>
    <t>Bongiorni Mattia</t>
  </si>
  <si>
    <t>Bosi Francesco</t>
  </si>
  <si>
    <t>Pignatti Lorenzo</t>
  </si>
  <si>
    <t>Carrà Giorgio</t>
  </si>
  <si>
    <t>Torri Jacopo</t>
  </si>
  <si>
    <t>Ballouk Othmane</t>
  </si>
  <si>
    <t>Santi Tommaso</t>
  </si>
  <si>
    <t>Mazzanti Ethan</t>
  </si>
  <si>
    <t>Fais Filippo</t>
  </si>
  <si>
    <t>Bellettati Niccolò</t>
  </si>
  <si>
    <t>Vacondio Luca</t>
  </si>
  <si>
    <t>Gilioli Raul</t>
  </si>
  <si>
    <t>Frattini Giovanni</t>
  </si>
  <si>
    <t>Nuova Polisport. A. Conbolini</t>
  </si>
  <si>
    <t>Morandi Alessandra</t>
  </si>
  <si>
    <t>Quattromini Vittoria</t>
  </si>
  <si>
    <t>Belletti Arianna</t>
  </si>
  <si>
    <t>Balordi Sara</t>
  </si>
  <si>
    <t>Culea Madalina</t>
  </si>
  <si>
    <t>Rossetti Chiara</t>
  </si>
  <si>
    <t>Bolognesi Erika</t>
  </si>
  <si>
    <t>Montaresi Margherita</t>
  </si>
  <si>
    <t>Rubino Isabella</t>
  </si>
  <si>
    <t>Bertarini Benedetta</t>
  </si>
  <si>
    <t>Alessandrini Sabrina</t>
  </si>
  <si>
    <t>Carta Valentina</t>
  </si>
  <si>
    <t>Vincenti Ludovica</t>
  </si>
  <si>
    <t>Mangolini Anna</t>
  </si>
  <si>
    <t>Gennari Francesca</t>
  </si>
  <si>
    <t>Cappelletti Majka</t>
  </si>
  <si>
    <t>Marenghi Elena</t>
  </si>
  <si>
    <t>Baratta Margherita</t>
  </si>
  <si>
    <t>Cioce Edoardo</t>
  </si>
  <si>
    <t>Licata Luca</t>
  </si>
  <si>
    <t>Van der Pouw Nicholas</t>
  </si>
  <si>
    <t>Bertani Pietro</t>
  </si>
  <si>
    <t>Rimini Samuele</t>
  </si>
  <si>
    <t>Magri Pietro</t>
  </si>
  <si>
    <t>Costosi Alice</t>
  </si>
  <si>
    <t>Grapelli Cecilia</t>
  </si>
  <si>
    <t>Contri Anna</t>
  </si>
  <si>
    <t>Mesini Federica</t>
  </si>
  <si>
    <t>Paini Lisa</t>
  </si>
  <si>
    <t>Pagliarulo Sofia</t>
  </si>
  <si>
    <t>D'Alessandro Jennifer</t>
  </si>
  <si>
    <t>Bergianti Gabriele</t>
  </si>
  <si>
    <t>Almesmari Omar Oussama</t>
  </si>
  <si>
    <t>Sola Francesco</t>
  </si>
  <si>
    <t>Bianchi Giulio</t>
  </si>
  <si>
    <t>Romersi Samuele</t>
  </si>
  <si>
    <t>Pizzierani Arianna</t>
  </si>
  <si>
    <t>Bondavalli Anna</t>
  </si>
  <si>
    <t>Mussiè Anna</t>
  </si>
  <si>
    <t>Dissette Giulia</t>
  </si>
  <si>
    <t>Csi Sasso Marconi</t>
  </si>
  <si>
    <t>Morini Michele</t>
  </si>
  <si>
    <t>Pinardi Tommaso</t>
  </si>
  <si>
    <t>Golinucci Lorenzo</t>
  </si>
  <si>
    <t>Landi Alessandro</t>
  </si>
  <si>
    <t>Braglia Davide</t>
  </si>
  <si>
    <t>Delta Sassuolo</t>
  </si>
  <si>
    <t>Bussi Diego</t>
  </si>
  <si>
    <t>Martinetti Chiara</t>
  </si>
  <si>
    <t>Paganelli Giulia</t>
  </si>
  <si>
    <t>Setti Cecilia</t>
  </si>
  <si>
    <t>Fabbris Erica</t>
  </si>
  <si>
    <t>Fedriga Martina</t>
  </si>
  <si>
    <t>Rossi Mariasonia</t>
  </si>
  <si>
    <t>Manferdini Alessio</t>
  </si>
  <si>
    <t>U.A.E.R.</t>
  </si>
  <si>
    <t>Guerrini Lorenzo</t>
  </si>
  <si>
    <t>Bertuzzi Daniel</t>
  </si>
  <si>
    <t>Ruggeri Elia</t>
  </si>
  <si>
    <t>Girardi Carlotta</t>
  </si>
  <si>
    <t>Cione Salvatore</t>
  </si>
  <si>
    <t>3000s</t>
  </si>
  <si>
    <t>Flandi Enrico</t>
  </si>
  <si>
    <t>Vignali Luca</t>
  </si>
  <si>
    <t>Trovò Elena</t>
  </si>
  <si>
    <t>Artusi Anna</t>
  </si>
  <si>
    <t>Khatib Dalia</t>
  </si>
  <si>
    <t>Bricchi Francesco</t>
  </si>
  <si>
    <t>Zanacca Francesco</t>
  </si>
  <si>
    <t>Battaglia Lorenzo</t>
  </si>
  <si>
    <t>Papa Lorenzo</t>
  </si>
  <si>
    <t>Amicizia Caorso</t>
  </si>
  <si>
    <t>Messone Alessandro</t>
  </si>
  <si>
    <t>Ferri Claudia</t>
  </si>
  <si>
    <t>Carnevali Pietro</t>
  </si>
  <si>
    <t>Pisciottano Gianluca</t>
  </si>
  <si>
    <t>Farini Carolina</t>
  </si>
  <si>
    <t>Righi Rebecca</t>
  </si>
  <si>
    <t>Elloubab Salah Eddine</t>
  </si>
  <si>
    <t>Pisciottano Gabriele</t>
  </si>
  <si>
    <t>Capra Luca</t>
  </si>
  <si>
    <t>Pioli Sofia</t>
  </si>
  <si>
    <t>Sport University</t>
  </si>
  <si>
    <t>Sgobino Rachele</t>
  </si>
  <si>
    <t>Solieri Laura</t>
  </si>
  <si>
    <t>De Gregorio Emanuela</t>
  </si>
  <si>
    <t>Regnani Alex</t>
  </si>
  <si>
    <t>Incerti Massimini Edoardo</t>
  </si>
  <si>
    <t>Rebegoldi Martina</t>
  </si>
  <si>
    <t>Rocca Alissa</t>
  </si>
  <si>
    <t>Libertas Cadeo</t>
  </si>
  <si>
    <t>Cantegiani Sara</t>
  </si>
  <si>
    <t>Bertonati Matteo</t>
  </si>
  <si>
    <t>Grassi Lorenzo</t>
  </si>
  <si>
    <t>Donati Annagiulia</t>
  </si>
  <si>
    <t>Magri Rachele</t>
  </si>
  <si>
    <t>Miani Alice</t>
  </si>
  <si>
    <t>Nati Asia</t>
  </si>
  <si>
    <t>Pederzini Maria Laura</t>
  </si>
  <si>
    <t>Masotti Samuele</t>
  </si>
  <si>
    <t>Sola Mattia</t>
  </si>
  <si>
    <t>Roscelli Leonardo</t>
  </si>
  <si>
    <t>Bussolari Francesco</t>
  </si>
  <si>
    <t>Frezzotti Federico</t>
  </si>
  <si>
    <t>Pizzierani Nicolò</t>
  </si>
  <si>
    <t>Olduini Martina</t>
  </si>
  <si>
    <t>Della Penna Margherita</t>
  </si>
  <si>
    <t>Morlini Chiara</t>
  </si>
  <si>
    <t>Flamigni Tommaso</t>
  </si>
  <si>
    <t>Panarelli Giada</t>
  </si>
  <si>
    <t>Cattabriga Giulia</t>
  </si>
  <si>
    <t>Busnelli Urso Liam</t>
  </si>
  <si>
    <t>Lanzoni Benedetta</t>
  </si>
  <si>
    <t>Forlì 4-9-11 lug</t>
  </si>
  <si>
    <t>Misano 30 ago</t>
  </si>
  <si>
    <t>Carà Andrea</t>
  </si>
  <si>
    <t>Semple Penelope</t>
  </si>
  <si>
    <t>Faenza 4 set</t>
  </si>
  <si>
    <t>Bandini Jacopo</t>
  </si>
  <si>
    <t>Corvi Anita</t>
  </si>
  <si>
    <t>Modena 8 set</t>
  </si>
  <si>
    <t>Zampini Gregorio</t>
  </si>
  <si>
    <t>Diop Abdourahmane</t>
  </si>
  <si>
    <t>Masetti Riccardo</t>
  </si>
  <si>
    <t>Iori Martina</t>
  </si>
  <si>
    <t>Carnevali Annalisa</t>
  </si>
  <si>
    <t>Scandiano 10 set</t>
  </si>
  <si>
    <t>Montanari Riccardo</t>
  </si>
  <si>
    <t>Lelli Simone</t>
  </si>
  <si>
    <t>De Lucia Filippo</t>
  </si>
  <si>
    <t>Giovannini Matteo</t>
  </si>
  <si>
    <t>Forlì 12 set</t>
  </si>
  <si>
    <t>Ferrari Federico</t>
  </si>
  <si>
    <t>Giuliani Giacomo</t>
  </si>
  <si>
    <t>Geronimo Rossella</t>
  </si>
  <si>
    <t>Baldasarri Lucia</t>
  </si>
  <si>
    <t>Berardozzi Elena</t>
  </si>
  <si>
    <t>Rubiera 15 set</t>
  </si>
  <si>
    <t>Bona Marta</t>
  </si>
  <si>
    <t>Gorrieri Nicole</t>
  </si>
  <si>
    <t>Tumino Elisa</t>
  </si>
  <si>
    <t>Modena 21-22 set</t>
  </si>
  <si>
    <t>Avanzi Davide</t>
  </si>
  <si>
    <t>Macis Francesco Mattia</t>
  </si>
  <si>
    <t>Running Club Comacchio</t>
  </si>
  <si>
    <t>Zanetti Luca</t>
  </si>
  <si>
    <t>Venturelli Manuel</t>
  </si>
  <si>
    <t>Labò Sebastiano</t>
  </si>
  <si>
    <t>Marchiò Alessandro</t>
  </si>
  <si>
    <t>JY</t>
  </si>
  <si>
    <t>Caberti Camilla</t>
  </si>
  <si>
    <t>Cattani Alice</t>
  </si>
  <si>
    <t>Fustini Anita</t>
  </si>
  <si>
    <t>Totaro Francesca</t>
  </si>
  <si>
    <t>Stravaganti Laura</t>
  </si>
  <si>
    <t>Brancaccio Chiara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</si>
</sst>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8"/>
  <sheetViews>
    <sheetView zoomScalePageLayoutView="0" workbookViewId="0" topLeftCell="A1">
      <pane xSplit="6" ySplit="1" topLeftCell="A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F1" sqref="BF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1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489</v>
      </c>
      <c r="AS1" s="9"/>
      <c r="AT1" s="9" t="s">
        <v>490</v>
      </c>
      <c r="AU1" s="9"/>
      <c r="AV1" s="9" t="s">
        <v>493</v>
      </c>
      <c r="AW1" s="9"/>
      <c r="AX1" s="9" t="s">
        <v>496</v>
      </c>
      <c r="AY1" s="8"/>
      <c r="AZ1" s="9" t="s">
        <v>502</v>
      </c>
      <c r="BA1" s="20"/>
      <c r="BB1" s="9" t="s">
        <v>507</v>
      </c>
      <c r="BC1" s="20"/>
      <c r="BD1" s="9" t="s">
        <v>513</v>
      </c>
      <c r="BE1" s="8"/>
      <c r="BF1" s="9" t="s">
        <v>517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32</v>
      </c>
      <c r="B2" s="3">
        <v>2002</v>
      </c>
      <c r="C2" s="2" t="s">
        <v>35</v>
      </c>
      <c r="D2" s="13">
        <f aca="true" t="shared" si="0" ref="D2:D33">H2+J2+L2+N2+P2+R2+T2+V2+X2+Z2+AB2+AD2+AF2+AH2+AJ2+AL2+AN2+AP2+AR2+AT2+AV2+AX2+AZ2+BB2+BD2+BF2+BH2+BJ2+BL2+BN2-E2</f>
        <v>58</v>
      </c>
      <c r="E2" s="12"/>
      <c r="F2" s="13">
        <f aca="true" t="shared" si="1" ref="F2:F33">COUNT(H2,J2,L2,N2,P2,R2,T2,V2,X2,Z2,AB2,AD2,AF2,AH2,AJ2,AL2,AN2,AP2,AR2,AT2,AV2,AX2,AZ2,BB2,BD2)</f>
        <v>9</v>
      </c>
      <c r="G2" s="4">
        <v>300</v>
      </c>
      <c r="H2" s="3">
        <v>5</v>
      </c>
      <c r="I2" s="4"/>
      <c r="J2" s="3"/>
      <c r="K2" s="4">
        <v>100</v>
      </c>
      <c r="L2" s="4">
        <v>5</v>
      </c>
      <c r="M2" s="8"/>
      <c r="N2" s="9"/>
      <c r="O2" s="4"/>
      <c r="P2" s="3"/>
      <c r="Q2" s="4">
        <v>200</v>
      </c>
      <c r="R2" s="3">
        <v>5</v>
      </c>
      <c r="S2" s="4">
        <v>100</v>
      </c>
      <c r="T2" s="3">
        <v>5</v>
      </c>
      <c r="U2" s="4">
        <v>100</v>
      </c>
      <c r="V2" s="3">
        <v>6</v>
      </c>
      <c r="W2" s="8">
        <v>100</v>
      </c>
      <c r="X2" s="9">
        <v>6</v>
      </c>
      <c r="Y2" s="4"/>
      <c r="Z2" s="3"/>
      <c r="AA2" s="4"/>
      <c r="AB2" s="3"/>
      <c r="AC2" s="4">
        <v>200</v>
      </c>
      <c r="AD2" s="3">
        <v>5</v>
      </c>
      <c r="AE2" s="4"/>
      <c r="AF2" s="3"/>
      <c r="AG2" s="8"/>
      <c r="AH2" s="9"/>
      <c r="AI2" s="8"/>
      <c r="AJ2" s="9"/>
      <c r="AK2" s="4"/>
      <c r="AL2" s="3"/>
      <c r="AM2" s="4"/>
      <c r="AN2" s="3"/>
      <c r="AO2" s="4"/>
      <c r="AP2" s="3"/>
      <c r="AQ2" s="4"/>
      <c r="AR2" s="3"/>
      <c r="AS2" s="18"/>
      <c r="AT2" s="19"/>
      <c r="AU2" s="4">
        <v>80</v>
      </c>
      <c r="AV2" s="3">
        <v>5</v>
      </c>
      <c r="AW2" s="4">
        <v>400</v>
      </c>
      <c r="AX2" s="3">
        <v>5</v>
      </c>
      <c r="AY2" s="4"/>
      <c r="AZ2" s="4"/>
      <c r="BA2" s="8"/>
      <c r="BB2" s="9"/>
      <c r="BC2" s="8"/>
      <c r="BD2" s="9"/>
      <c r="BE2" s="8">
        <v>100</v>
      </c>
      <c r="BF2" s="9">
        <v>11</v>
      </c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186</v>
      </c>
      <c r="B3" s="3">
        <v>2002</v>
      </c>
      <c r="C3" s="2" t="s">
        <v>148</v>
      </c>
      <c r="D3" s="13">
        <f t="shared" si="0"/>
        <v>48</v>
      </c>
      <c r="E3" s="12"/>
      <c r="F3" s="13">
        <f t="shared" si="1"/>
        <v>9</v>
      </c>
      <c r="G3" s="8"/>
      <c r="H3" s="9"/>
      <c r="I3" s="8"/>
      <c r="J3" s="9"/>
      <c r="K3" s="4">
        <v>100</v>
      </c>
      <c r="L3" s="4">
        <v>4</v>
      </c>
      <c r="M3" s="8"/>
      <c r="N3" s="9"/>
      <c r="O3" s="18"/>
      <c r="P3" s="19"/>
      <c r="Q3" s="8">
        <v>100</v>
      </c>
      <c r="R3" s="9">
        <v>6</v>
      </c>
      <c r="S3" s="4">
        <v>100</v>
      </c>
      <c r="T3" s="3">
        <v>6</v>
      </c>
      <c r="U3" s="4"/>
      <c r="V3" s="3"/>
      <c r="W3" s="4"/>
      <c r="X3" s="3"/>
      <c r="Y3" s="4"/>
      <c r="Z3" s="3"/>
      <c r="AA3" s="4"/>
      <c r="AB3" s="3"/>
      <c r="AC3" s="4">
        <v>200</v>
      </c>
      <c r="AD3" s="3">
        <v>6</v>
      </c>
      <c r="AE3" s="4">
        <v>100</v>
      </c>
      <c r="AF3" s="3">
        <v>6</v>
      </c>
      <c r="AG3" s="4"/>
      <c r="AH3" s="3"/>
      <c r="AI3" s="4"/>
      <c r="AJ3" s="3"/>
      <c r="AK3" s="4">
        <v>100</v>
      </c>
      <c r="AL3" s="3">
        <v>4</v>
      </c>
      <c r="AM3" s="4"/>
      <c r="AN3" s="3"/>
      <c r="AO3" s="4"/>
      <c r="AP3" s="3"/>
      <c r="AQ3" s="4">
        <v>200</v>
      </c>
      <c r="AR3" s="3">
        <v>5</v>
      </c>
      <c r="AS3" s="4"/>
      <c r="AT3" s="3"/>
      <c r="AU3" s="4"/>
      <c r="AV3" s="3"/>
      <c r="AW3" s="4">
        <v>100</v>
      </c>
      <c r="AX3" s="3">
        <v>5</v>
      </c>
      <c r="AY3" s="4"/>
      <c r="AZ3" s="4"/>
      <c r="BA3" s="4"/>
      <c r="BB3" s="4"/>
      <c r="BC3" s="4">
        <v>80</v>
      </c>
      <c r="BD3" s="3">
        <v>6</v>
      </c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30</v>
      </c>
      <c r="B4" s="3">
        <v>2002</v>
      </c>
      <c r="C4" s="2" t="s">
        <v>31</v>
      </c>
      <c r="D4" s="13">
        <f t="shared" si="0"/>
        <v>46</v>
      </c>
      <c r="E4" s="12"/>
      <c r="F4" s="13">
        <f t="shared" si="1"/>
        <v>7</v>
      </c>
      <c r="G4" s="4">
        <v>150</v>
      </c>
      <c r="H4" s="3">
        <v>6</v>
      </c>
      <c r="I4" s="4"/>
      <c r="J4" s="3"/>
      <c r="K4" s="8"/>
      <c r="L4" s="9"/>
      <c r="M4" s="4"/>
      <c r="N4" s="3"/>
      <c r="O4" s="4"/>
      <c r="P4" s="3"/>
      <c r="Q4" s="4">
        <v>200</v>
      </c>
      <c r="R4" s="3">
        <v>2</v>
      </c>
      <c r="S4" s="4"/>
      <c r="T4" s="3"/>
      <c r="U4" s="4">
        <v>400</v>
      </c>
      <c r="V4" s="3">
        <v>4</v>
      </c>
      <c r="W4" s="4"/>
      <c r="X4" s="3"/>
      <c r="Y4" s="4"/>
      <c r="Z4" s="3"/>
      <c r="AA4" s="4">
        <v>200</v>
      </c>
      <c r="AB4" s="3">
        <v>6</v>
      </c>
      <c r="AC4" s="4">
        <v>400</v>
      </c>
      <c r="AD4" s="3">
        <v>5</v>
      </c>
      <c r="AE4" s="4"/>
      <c r="AF4" s="3"/>
      <c r="AG4" s="4"/>
      <c r="AH4" s="3"/>
      <c r="AI4" s="8"/>
      <c r="AJ4" s="9"/>
      <c r="AK4" s="4"/>
      <c r="AL4" s="3"/>
      <c r="AM4" s="4"/>
      <c r="AN4" s="3"/>
      <c r="AO4" s="4"/>
      <c r="AP4" s="3"/>
      <c r="AQ4" s="4"/>
      <c r="AR4" s="3"/>
      <c r="AS4" s="18"/>
      <c r="AT4" s="19"/>
      <c r="AU4" s="4">
        <v>150</v>
      </c>
      <c r="AV4" s="3">
        <v>5</v>
      </c>
      <c r="AW4" s="4"/>
      <c r="AX4" s="3"/>
      <c r="AY4" s="4"/>
      <c r="AZ4" s="4"/>
      <c r="BA4" s="4">
        <v>200</v>
      </c>
      <c r="BB4" s="4">
        <v>6</v>
      </c>
      <c r="BC4" s="8"/>
      <c r="BD4" s="9"/>
      <c r="BE4" s="8">
        <v>100</v>
      </c>
      <c r="BF4" s="9">
        <v>12</v>
      </c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191</v>
      </c>
      <c r="B5" s="3">
        <v>2003</v>
      </c>
      <c r="C5" s="2" t="s">
        <v>144</v>
      </c>
      <c r="D5" s="13">
        <f t="shared" si="0"/>
        <v>45</v>
      </c>
      <c r="E5" s="12"/>
      <c r="F5" s="13">
        <f t="shared" si="1"/>
        <v>6</v>
      </c>
      <c r="G5" s="4"/>
      <c r="H5" s="3"/>
      <c r="I5" s="4"/>
      <c r="J5" s="3"/>
      <c r="K5" s="4">
        <v>400</v>
      </c>
      <c r="L5" s="4">
        <v>4</v>
      </c>
      <c r="M5" s="4"/>
      <c r="N5" s="3"/>
      <c r="O5" s="4" t="s">
        <v>80</v>
      </c>
      <c r="P5" s="3">
        <v>6</v>
      </c>
      <c r="Q5" s="4"/>
      <c r="R5" s="3"/>
      <c r="S5" s="4" t="s">
        <v>80</v>
      </c>
      <c r="T5" s="3">
        <v>5</v>
      </c>
      <c r="U5" s="8"/>
      <c r="V5" s="9"/>
      <c r="W5" s="4"/>
      <c r="X5" s="3"/>
      <c r="Y5" s="4"/>
      <c r="Z5" s="3"/>
      <c r="AA5" s="8"/>
      <c r="AB5" s="9"/>
      <c r="AC5" s="8"/>
      <c r="AD5" s="9"/>
      <c r="AE5" s="8"/>
      <c r="AF5" s="9"/>
      <c r="AG5" s="8"/>
      <c r="AH5" s="9"/>
      <c r="AI5" s="4"/>
      <c r="AJ5" s="3"/>
      <c r="AK5" s="4"/>
      <c r="AL5" s="3"/>
      <c r="AM5" s="4"/>
      <c r="AN5" s="3"/>
      <c r="AO5" s="4"/>
      <c r="AP5" s="3"/>
      <c r="AQ5" s="4" t="s">
        <v>80</v>
      </c>
      <c r="AR5" s="3">
        <v>6</v>
      </c>
      <c r="AS5" s="4"/>
      <c r="AT5" s="3"/>
      <c r="AU5" s="4" t="s">
        <v>80</v>
      </c>
      <c r="AV5" s="3">
        <v>6</v>
      </c>
      <c r="AW5" s="4"/>
      <c r="AX5" s="3"/>
      <c r="AY5" s="4"/>
      <c r="AZ5" s="4"/>
      <c r="BA5" s="4">
        <v>400</v>
      </c>
      <c r="BB5" s="4">
        <v>6</v>
      </c>
      <c r="BC5" s="4"/>
      <c r="BD5" s="3"/>
      <c r="BE5" s="4" t="s">
        <v>80</v>
      </c>
      <c r="BF5" s="3">
        <v>12</v>
      </c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62</v>
      </c>
      <c r="B6" s="3">
        <v>2002</v>
      </c>
      <c r="C6" s="2" t="s">
        <v>16</v>
      </c>
      <c r="D6" s="13">
        <f t="shared" si="0"/>
        <v>45</v>
      </c>
      <c r="E6" s="12"/>
      <c r="F6" s="13">
        <f t="shared" si="1"/>
        <v>8</v>
      </c>
      <c r="G6" s="4">
        <v>150</v>
      </c>
      <c r="H6" s="3">
        <v>1</v>
      </c>
      <c r="I6" s="4"/>
      <c r="J6" s="3"/>
      <c r="K6" s="4"/>
      <c r="L6" s="4"/>
      <c r="M6" s="4"/>
      <c r="N6" s="3"/>
      <c r="O6" s="4"/>
      <c r="P6" s="3"/>
      <c r="Q6" s="4" t="s">
        <v>80</v>
      </c>
      <c r="R6" s="3">
        <v>4</v>
      </c>
      <c r="S6" s="4" t="s">
        <v>203</v>
      </c>
      <c r="T6" s="3">
        <v>3</v>
      </c>
      <c r="U6" s="4" t="s">
        <v>203</v>
      </c>
      <c r="V6" s="3">
        <v>4</v>
      </c>
      <c r="W6" s="4"/>
      <c r="X6" s="3"/>
      <c r="Y6" s="4"/>
      <c r="Z6" s="3"/>
      <c r="AA6" s="4"/>
      <c r="AB6" s="3"/>
      <c r="AC6" s="4" t="s">
        <v>80</v>
      </c>
      <c r="AD6" s="3">
        <v>6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>
        <v>300</v>
      </c>
      <c r="AV6" s="3">
        <v>5</v>
      </c>
      <c r="AW6" s="4" t="s">
        <v>203</v>
      </c>
      <c r="AX6" s="3">
        <v>6</v>
      </c>
      <c r="AY6" s="4"/>
      <c r="AZ6" s="4"/>
      <c r="BA6" s="4" t="s">
        <v>203</v>
      </c>
      <c r="BB6" s="4">
        <v>6</v>
      </c>
      <c r="BC6" s="8"/>
      <c r="BD6" s="9"/>
      <c r="BE6" s="8" t="s">
        <v>80</v>
      </c>
      <c r="BF6" s="9">
        <v>10</v>
      </c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192</v>
      </c>
      <c r="B7" s="3">
        <v>2003</v>
      </c>
      <c r="C7" s="2" t="s">
        <v>193</v>
      </c>
      <c r="D7" s="13">
        <f t="shared" si="0"/>
        <v>44</v>
      </c>
      <c r="E7" s="12"/>
      <c r="F7" s="13">
        <f t="shared" si="1"/>
        <v>10</v>
      </c>
      <c r="G7" s="4"/>
      <c r="H7" s="3"/>
      <c r="I7" s="4"/>
      <c r="J7" s="3"/>
      <c r="K7" s="4">
        <v>400</v>
      </c>
      <c r="L7" s="4">
        <v>3</v>
      </c>
      <c r="M7" s="4"/>
      <c r="N7" s="3"/>
      <c r="O7" s="4"/>
      <c r="P7" s="3"/>
      <c r="Q7" s="4">
        <v>100</v>
      </c>
      <c r="R7" s="3">
        <v>1</v>
      </c>
      <c r="S7" s="4">
        <v>200</v>
      </c>
      <c r="T7" s="3">
        <v>4</v>
      </c>
      <c r="U7" s="4">
        <v>200</v>
      </c>
      <c r="V7" s="3">
        <v>3</v>
      </c>
      <c r="W7" s="4"/>
      <c r="X7" s="3"/>
      <c r="Y7" s="4"/>
      <c r="Z7" s="3"/>
      <c r="AA7" s="4"/>
      <c r="AB7" s="3"/>
      <c r="AC7" s="4"/>
      <c r="AD7" s="3"/>
      <c r="AE7" s="4"/>
      <c r="AF7" s="3"/>
      <c r="AG7" s="4">
        <v>200</v>
      </c>
      <c r="AH7" s="3">
        <v>2</v>
      </c>
      <c r="AI7" s="4">
        <v>200</v>
      </c>
      <c r="AJ7" s="3">
        <v>4</v>
      </c>
      <c r="AK7" s="4"/>
      <c r="AL7" s="3"/>
      <c r="AM7" s="4"/>
      <c r="AN7" s="3"/>
      <c r="AO7" s="4">
        <v>100</v>
      </c>
      <c r="AP7" s="3">
        <v>5</v>
      </c>
      <c r="AQ7" s="4"/>
      <c r="AR7" s="3"/>
      <c r="AS7" s="18"/>
      <c r="AT7" s="19"/>
      <c r="AU7" s="4">
        <v>300</v>
      </c>
      <c r="AV7" s="3">
        <v>6</v>
      </c>
      <c r="AW7" s="4"/>
      <c r="AX7" s="3"/>
      <c r="AY7" s="4">
        <v>200</v>
      </c>
      <c r="AZ7" s="4">
        <v>6</v>
      </c>
      <c r="BA7" s="4"/>
      <c r="BB7" s="4"/>
      <c r="BC7" s="4">
        <v>150</v>
      </c>
      <c r="BD7" s="3">
        <v>1</v>
      </c>
      <c r="BE7" s="4">
        <v>400</v>
      </c>
      <c r="BF7" s="3">
        <v>9</v>
      </c>
      <c r="BG7" s="4"/>
      <c r="BH7" s="3"/>
      <c r="BI7" s="4"/>
      <c r="BJ7" s="3"/>
      <c r="BK7" s="8"/>
      <c r="BL7" s="9"/>
      <c r="BM7" s="8"/>
      <c r="BN7" s="9"/>
      <c r="BO7" s="8"/>
      <c r="BP7" s="9"/>
      <c r="BQ7" s="8"/>
    </row>
    <row r="8" spans="1:69" ht="12.75">
      <c r="A8" s="2" t="s">
        <v>304</v>
      </c>
      <c r="B8" s="3">
        <v>2002</v>
      </c>
      <c r="C8" s="2" t="s">
        <v>115</v>
      </c>
      <c r="D8" s="13">
        <f t="shared" si="0"/>
        <v>41</v>
      </c>
      <c r="E8" s="12"/>
      <c r="F8" s="13">
        <f t="shared" si="1"/>
        <v>7</v>
      </c>
      <c r="G8" s="4"/>
      <c r="H8" s="3"/>
      <c r="I8" s="4"/>
      <c r="J8" s="3"/>
      <c r="K8" s="4"/>
      <c r="L8" s="4"/>
      <c r="M8" s="4"/>
      <c r="N8" s="3"/>
      <c r="O8" s="4"/>
      <c r="P8" s="3"/>
      <c r="Q8" s="4" t="s">
        <v>80</v>
      </c>
      <c r="R8" s="3">
        <v>2</v>
      </c>
      <c r="S8" s="4" t="s">
        <v>80</v>
      </c>
      <c r="T8" s="3">
        <v>3</v>
      </c>
      <c r="U8" s="4"/>
      <c r="V8" s="3"/>
      <c r="W8" s="4" t="s">
        <v>80</v>
      </c>
      <c r="X8" s="3">
        <v>6</v>
      </c>
      <c r="Y8" s="4"/>
      <c r="Z8" s="3"/>
      <c r="AA8" s="4"/>
      <c r="AB8" s="3"/>
      <c r="AC8" s="4" t="s">
        <v>80</v>
      </c>
      <c r="AD8" s="3">
        <v>5</v>
      </c>
      <c r="AE8" s="4">
        <v>400</v>
      </c>
      <c r="AF8" s="3">
        <v>4</v>
      </c>
      <c r="AG8" s="8"/>
      <c r="AH8" s="9"/>
      <c r="AI8" s="4"/>
      <c r="AJ8" s="3"/>
      <c r="AK8" s="4"/>
      <c r="AL8" s="3"/>
      <c r="AM8" s="8"/>
      <c r="AN8" s="9"/>
      <c r="AO8" s="8"/>
      <c r="AP8" s="9"/>
      <c r="AQ8" s="4" t="s">
        <v>80</v>
      </c>
      <c r="AR8" s="3">
        <v>4</v>
      </c>
      <c r="AS8" s="18"/>
      <c r="AT8" s="19"/>
      <c r="AU8" s="4"/>
      <c r="AV8" s="3"/>
      <c r="AW8" s="8"/>
      <c r="AX8" s="9"/>
      <c r="AY8" s="4"/>
      <c r="AZ8" s="4"/>
      <c r="BA8" s="4"/>
      <c r="BB8" s="4"/>
      <c r="BC8" s="4" t="s">
        <v>80</v>
      </c>
      <c r="BD8" s="3">
        <v>6</v>
      </c>
      <c r="BE8" s="8" t="s">
        <v>80</v>
      </c>
      <c r="BF8" s="9">
        <v>11</v>
      </c>
      <c r="BG8" s="8"/>
      <c r="BH8" s="9"/>
      <c r="BI8" s="8"/>
      <c r="BJ8" s="9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190</v>
      </c>
      <c r="B9" s="3">
        <v>2003</v>
      </c>
      <c r="C9" s="2" t="s">
        <v>161</v>
      </c>
      <c r="D9" s="13">
        <f t="shared" si="0"/>
        <v>40</v>
      </c>
      <c r="E9" s="12"/>
      <c r="F9" s="13">
        <f t="shared" si="1"/>
        <v>8</v>
      </c>
      <c r="G9" s="4"/>
      <c r="H9" s="3"/>
      <c r="I9" s="4"/>
      <c r="J9" s="3"/>
      <c r="K9" s="4">
        <v>400</v>
      </c>
      <c r="L9" s="4">
        <v>5</v>
      </c>
      <c r="M9" s="4"/>
      <c r="N9" s="3"/>
      <c r="O9" s="8"/>
      <c r="P9" s="9"/>
      <c r="Q9" s="8"/>
      <c r="R9" s="9"/>
      <c r="S9" s="4">
        <v>400</v>
      </c>
      <c r="T9" s="3">
        <v>4</v>
      </c>
      <c r="U9" s="4"/>
      <c r="V9" s="3"/>
      <c r="W9" s="4"/>
      <c r="X9" s="3"/>
      <c r="Y9" s="4"/>
      <c r="Z9" s="3"/>
      <c r="AA9" s="4">
        <v>400</v>
      </c>
      <c r="AB9" s="3">
        <v>6</v>
      </c>
      <c r="AC9" s="4">
        <v>100</v>
      </c>
      <c r="AD9" s="3">
        <v>1</v>
      </c>
      <c r="AE9" s="4"/>
      <c r="AF9" s="3"/>
      <c r="AG9" s="4"/>
      <c r="AH9" s="3"/>
      <c r="AI9" s="4">
        <v>200</v>
      </c>
      <c r="AJ9" s="3">
        <v>6</v>
      </c>
      <c r="AK9" s="4"/>
      <c r="AL9" s="3"/>
      <c r="AM9" s="4">
        <v>200</v>
      </c>
      <c r="AN9" s="3">
        <v>6</v>
      </c>
      <c r="AO9" s="4">
        <v>400</v>
      </c>
      <c r="AP9" s="3">
        <v>6</v>
      </c>
      <c r="AQ9" s="4">
        <v>100</v>
      </c>
      <c r="AR9" s="3">
        <v>6</v>
      </c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301</v>
      </c>
      <c r="B10" s="3">
        <v>2002</v>
      </c>
      <c r="C10" s="2" t="s">
        <v>47</v>
      </c>
      <c r="D10" s="13">
        <f t="shared" si="0"/>
        <v>38</v>
      </c>
      <c r="E10" s="12"/>
      <c r="F10" s="13">
        <f t="shared" si="1"/>
        <v>6</v>
      </c>
      <c r="G10" s="4"/>
      <c r="H10" s="3"/>
      <c r="I10" s="4"/>
      <c r="J10" s="3"/>
      <c r="K10" s="8"/>
      <c r="L10" s="9"/>
      <c r="M10" s="8"/>
      <c r="N10" s="9"/>
      <c r="O10" s="8"/>
      <c r="P10" s="9"/>
      <c r="Q10" s="4" t="s">
        <v>203</v>
      </c>
      <c r="R10" s="3">
        <v>4</v>
      </c>
      <c r="S10" s="8" t="s">
        <v>203</v>
      </c>
      <c r="T10" s="9">
        <v>5</v>
      </c>
      <c r="U10" s="4"/>
      <c r="V10" s="3"/>
      <c r="W10" s="8"/>
      <c r="X10" s="9"/>
      <c r="Y10" s="8"/>
      <c r="Z10" s="9"/>
      <c r="AA10" s="8" t="s">
        <v>203</v>
      </c>
      <c r="AB10" s="9">
        <v>6</v>
      </c>
      <c r="AC10" s="8"/>
      <c r="AD10" s="9"/>
      <c r="AE10" s="8">
        <v>100</v>
      </c>
      <c r="AF10" s="9">
        <v>3</v>
      </c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 t="s">
        <v>203</v>
      </c>
      <c r="AR10" s="3">
        <v>6</v>
      </c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>
        <v>150</v>
      </c>
      <c r="BD10" s="3">
        <v>3</v>
      </c>
      <c r="BE10" s="4" t="s">
        <v>203</v>
      </c>
      <c r="BF10" s="3">
        <v>11</v>
      </c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208</v>
      </c>
      <c r="B11" s="3">
        <v>2002</v>
      </c>
      <c r="C11" s="2" t="s">
        <v>115</v>
      </c>
      <c r="D11" s="13">
        <f t="shared" si="0"/>
        <v>36</v>
      </c>
      <c r="E11" s="12"/>
      <c r="F11" s="13">
        <f t="shared" si="1"/>
        <v>5</v>
      </c>
      <c r="G11" s="4"/>
      <c r="H11" s="3"/>
      <c r="I11" s="4"/>
      <c r="J11" s="3"/>
      <c r="K11" s="8"/>
      <c r="L11" s="9"/>
      <c r="M11" s="4"/>
      <c r="N11" s="3"/>
      <c r="O11" s="4"/>
      <c r="P11" s="3"/>
      <c r="Q11" s="18" t="s">
        <v>80</v>
      </c>
      <c r="R11" s="3">
        <v>5</v>
      </c>
      <c r="S11" s="4" t="s">
        <v>80</v>
      </c>
      <c r="T11" s="3">
        <v>6</v>
      </c>
      <c r="U11" s="4" t="s">
        <v>203</v>
      </c>
      <c r="V11" s="3">
        <v>5</v>
      </c>
      <c r="W11" s="8"/>
      <c r="X11" s="9"/>
      <c r="Y11" s="4"/>
      <c r="Z11" s="3"/>
      <c r="AA11" s="4"/>
      <c r="AB11" s="3"/>
      <c r="AC11" s="4"/>
      <c r="AD11" s="3"/>
      <c r="AE11" s="4" t="s">
        <v>80</v>
      </c>
      <c r="AF11" s="3">
        <v>6</v>
      </c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8" t="s">
        <v>80</v>
      </c>
      <c r="AR11" s="9">
        <v>5</v>
      </c>
      <c r="AS11" s="16"/>
      <c r="AT11" s="17"/>
      <c r="AU11" s="8"/>
      <c r="AV11" s="9"/>
      <c r="AW11" s="8"/>
      <c r="AX11" s="9"/>
      <c r="AY11" s="4"/>
      <c r="AZ11" s="4"/>
      <c r="BA11" s="8"/>
      <c r="BB11" s="9"/>
      <c r="BC11" s="4"/>
      <c r="BD11" s="3"/>
      <c r="BE11" s="4" t="s">
        <v>80</v>
      </c>
      <c r="BF11" s="3">
        <v>9</v>
      </c>
      <c r="BG11" s="4"/>
      <c r="BH11" s="3"/>
      <c r="BI11" s="4"/>
      <c r="BJ11" s="3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185</v>
      </c>
      <c r="B12" s="3">
        <v>2002</v>
      </c>
      <c r="C12" s="2" t="s">
        <v>45</v>
      </c>
      <c r="D12" s="13">
        <f t="shared" si="0"/>
        <v>36</v>
      </c>
      <c r="E12" s="12"/>
      <c r="F12" s="13">
        <f t="shared" si="1"/>
        <v>6</v>
      </c>
      <c r="G12" s="4"/>
      <c r="H12" s="3"/>
      <c r="I12" s="4"/>
      <c r="J12" s="3"/>
      <c r="K12" s="4">
        <v>100</v>
      </c>
      <c r="L12" s="4">
        <v>6</v>
      </c>
      <c r="M12" s="4"/>
      <c r="N12" s="3"/>
      <c r="O12" s="4"/>
      <c r="P12" s="3"/>
      <c r="Q12" s="4">
        <v>200</v>
      </c>
      <c r="R12" s="3">
        <v>6</v>
      </c>
      <c r="S12" s="4">
        <v>400</v>
      </c>
      <c r="T12" s="3">
        <v>6</v>
      </c>
      <c r="U12" s="4">
        <v>200</v>
      </c>
      <c r="V12" s="3">
        <v>6</v>
      </c>
      <c r="W12" s="8"/>
      <c r="X12" s="9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>
        <v>200</v>
      </c>
      <c r="AR12" s="3">
        <v>6</v>
      </c>
      <c r="AS12" s="18"/>
      <c r="AT12" s="19"/>
      <c r="AU12" s="4"/>
      <c r="AV12" s="3"/>
      <c r="AW12" s="4"/>
      <c r="AX12" s="3"/>
      <c r="AY12" s="4"/>
      <c r="AZ12" s="4"/>
      <c r="BA12" s="8"/>
      <c r="BB12" s="9"/>
      <c r="BC12" s="4">
        <v>150</v>
      </c>
      <c r="BD12" s="3">
        <v>6</v>
      </c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290</v>
      </c>
      <c r="B13" s="3">
        <v>2002</v>
      </c>
      <c r="C13" s="2" t="s">
        <v>47</v>
      </c>
      <c r="D13" s="13">
        <f t="shared" si="0"/>
        <v>35</v>
      </c>
      <c r="E13" s="12"/>
      <c r="F13" s="13">
        <f t="shared" si="1"/>
        <v>4</v>
      </c>
      <c r="G13" s="4"/>
      <c r="H13" s="3"/>
      <c r="I13" s="4"/>
      <c r="J13" s="3"/>
      <c r="K13" s="8"/>
      <c r="L13" s="9"/>
      <c r="M13" s="4"/>
      <c r="N13" s="3"/>
      <c r="O13" s="4"/>
      <c r="P13" s="3"/>
      <c r="Q13" s="4">
        <v>400</v>
      </c>
      <c r="R13" s="3">
        <v>6</v>
      </c>
      <c r="S13" s="4">
        <v>200</v>
      </c>
      <c r="T13" s="3">
        <v>6</v>
      </c>
      <c r="U13" s="4">
        <v>200</v>
      </c>
      <c r="V13" s="3">
        <v>5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>
        <v>100</v>
      </c>
      <c r="AL13" s="3">
        <v>6</v>
      </c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>
        <v>400</v>
      </c>
      <c r="BF13" s="9">
        <v>12</v>
      </c>
      <c r="BG13" s="8"/>
      <c r="BH13" s="9"/>
      <c r="BI13" s="8"/>
      <c r="BJ13" s="9"/>
      <c r="BK13" s="8"/>
      <c r="BL13" s="9"/>
      <c r="BM13" s="3"/>
      <c r="BN13" s="3"/>
      <c r="BO13" s="3"/>
      <c r="BP13" s="3"/>
      <c r="BQ13" s="3"/>
    </row>
    <row r="14" spans="1:69" ht="12.75">
      <c r="A14" s="2" t="s">
        <v>292</v>
      </c>
      <c r="B14" s="3">
        <v>2002</v>
      </c>
      <c r="C14" s="2" t="s">
        <v>31</v>
      </c>
      <c r="D14" s="13">
        <f t="shared" si="0"/>
        <v>32</v>
      </c>
      <c r="E14" s="12"/>
      <c r="F14" s="13">
        <f t="shared" si="1"/>
        <v>6</v>
      </c>
      <c r="G14" s="4"/>
      <c r="H14" s="3"/>
      <c r="I14" s="4"/>
      <c r="J14" s="3"/>
      <c r="K14" s="4"/>
      <c r="L14" s="4"/>
      <c r="M14" s="4"/>
      <c r="N14" s="3"/>
      <c r="O14" s="8"/>
      <c r="P14" s="9"/>
      <c r="Q14" s="4">
        <v>400</v>
      </c>
      <c r="R14" s="3">
        <v>3</v>
      </c>
      <c r="S14" s="4"/>
      <c r="T14" s="3"/>
      <c r="U14" s="4"/>
      <c r="V14" s="3"/>
      <c r="W14" s="4"/>
      <c r="X14" s="3"/>
      <c r="Y14" s="4"/>
      <c r="Z14" s="3"/>
      <c r="AA14" s="4"/>
      <c r="AB14" s="3"/>
      <c r="AC14" s="8">
        <v>400</v>
      </c>
      <c r="AD14" s="9">
        <v>2</v>
      </c>
      <c r="AE14" s="8"/>
      <c r="AF14" s="9"/>
      <c r="AG14" s="4">
        <v>200</v>
      </c>
      <c r="AH14" s="3">
        <v>5</v>
      </c>
      <c r="AI14" s="4"/>
      <c r="AJ14" s="3"/>
      <c r="AK14" s="4"/>
      <c r="AL14" s="3"/>
      <c r="AM14" s="4"/>
      <c r="AN14" s="3"/>
      <c r="AO14" s="4">
        <v>400</v>
      </c>
      <c r="AP14" s="3">
        <v>5</v>
      </c>
      <c r="AQ14" s="4">
        <v>200</v>
      </c>
      <c r="AR14" s="3">
        <v>4</v>
      </c>
      <c r="AS14" s="18"/>
      <c r="AT14" s="19"/>
      <c r="AU14" s="4"/>
      <c r="AV14" s="3"/>
      <c r="AW14" s="4"/>
      <c r="AX14" s="3"/>
      <c r="AY14" s="4"/>
      <c r="AZ14" s="4"/>
      <c r="BA14" s="4">
        <v>400</v>
      </c>
      <c r="BB14" s="4">
        <v>4</v>
      </c>
      <c r="BC14" s="4"/>
      <c r="BD14" s="3"/>
      <c r="BE14" s="4">
        <v>100</v>
      </c>
      <c r="BF14" s="3">
        <v>9</v>
      </c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33</v>
      </c>
      <c r="B15" s="3">
        <v>2003</v>
      </c>
      <c r="C15" s="2" t="s">
        <v>35</v>
      </c>
      <c r="D15" s="13">
        <f t="shared" si="0"/>
        <v>32</v>
      </c>
      <c r="E15" s="12"/>
      <c r="F15" s="13">
        <f t="shared" si="1"/>
        <v>7</v>
      </c>
      <c r="G15" s="4">
        <v>300</v>
      </c>
      <c r="H15" s="3">
        <v>4</v>
      </c>
      <c r="I15" s="4"/>
      <c r="J15" s="3"/>
      <c r="K15" s="4"/>
      <c r="L15" s="4"/>
      <c r="M15" s="4"/>
      <c r="N15" s="3"/>
      <c r="O15" s="4"/>
      <c r="P15" s="3"/>
      <c r="Q15" s="8">
        <v>200</v>
      </c>
      <c r="R15" s="9">
        <v>1</v>
      </c>
      <c r="S15" s="8"/>
      <c r="T15" s="9"/>
      <c r="U15" s="4"/>
      <c r="V15" s="3"/>
      <c r="W15" s="4" t="s">
        <v>80</v>
      </c>
      <c r="X15" s="3">
        <v>5</v>
      </c>
      <c r="Y15" s="4"/>
      <c r="Z15" s="3"/>
      <c r="AA15" s="8"/>
      <c r="AB15" s="9"/>
      <c r="AC15" s="4" t="s">
        <v>80</v>
      </c>
      <c r="AD15" s="3">
        <v>4</v>
      </c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>
        <v>100</v>
      </c>
      <c r="AR15" s="3">
        <v>5</v>
      </c>
      <c r="AS15" s="18"/>
      <c r="AT15" s="19"/>
      <c r="AU15" s="4">
        <v>150</v>
      </c>
      <c r="AV15" s="3">
        <v>3</v>
      </c>
      <c r="AW15" s="4">
        <v>100</v>
      </c>
      <c r="AX15" s="3">
        <v>3</v>
      </c>
      <c r="AY15" s="4"/>
      <c r="AZ15" s="4"/>
      <c r="BA15" s="8"/>
      <c r="BB15" s="9"/>
      <c r="BC15" s="8"/>
      <c r="BD15" s="9"/>
      <c r="BE15" s="8" t="s">
        <v>203</v>
      </c>
      <c r="BF15" s="9">
        <v>7</v>
      </c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37</v>
      </c>
      <c r="B16" s="3">
        <v>2002</v>
      </c>
      <c r="C16" s="2" t="s">
        <v>38</v>
      </c>
      <c r="D16" s="13">
        <f t="shared" si="0"/>
        <v>31</v>
      </c>
      <c r="E16" s="12"/>
      <c r="F16" s="13">
        <f t="shared" si="1"/>
        <v>10</v>
      </c>
      <c r="G16" s="4">
        <v>300</v>
      </c>
      <c r="H16" s="3">
        <v>2</v>
      </c>
      <c r="I16" s="4"/>
      <c r="J16" s="3"/>
      <c r="K16" s="4"/>
      <c r="L16" s="4"/>
      <c r="M16" s="4"/>
      <c r="N16" s="3"/>
      <c r="O16" s="4"/>
      <c r="P16" s="3"/>
      <c r="Q16" s="4"/>
      <c r="R16" s="3"/>
      <c r="S16" s="8">
        <v>200</v>
      </c>
      <c r="T16" s="9">
        <v>3</v>
      </c>
      <c r="U16" s="8">
        <v>200</v>
      </c>
      <c r="V16" s="9">
        <v>1</v>
      </c>
      <c r="W16" s="4">
        <v>100</v>
      </c>
      <c r="X16" s="3">
        <v>3</v>
      </c>
      <c r="Y16" s="4"/>
      <c r="Z16" s="3"/>
      <c r="AA16" s="4"/>
      <c r="AB16" s="3"/>
      <c r="AC16" s="4">
        <v>100</v>
      </c>
      <c r="AD16" s="3">
        <v>3</v>
      </c>
      <c r="AE16" s="4">
        <v>100</v>
      </c>
      <c r="AF16" s="3">
        <v>4</v>
      </c>
      <c r="AG16" s="4">
        <v>200</v>
      </c>
      <c r="AH16" s="3">
        <v>4</v>
      </c>
      <c r="AI16" s="4">
        <v>200</v>
      </c>
      <c r="AJ16" s="3">
        <v>5</v>
      </c>
      <c r="AK16" s="8">
        <v>100</v>
      </c>
      <c r="AL16" s="9">
        <v>5</v>
      </c>
      <c r="AM16" s="8"/>
      <c r="AN16" s="9"/>
      <c r="AO16" s="8"/>
      <c r="AP16" s="9"/>
      <c r="AQ16" s="4">
        <v>200</v>
      </c>
      <c r="AR16" s="3">
        <v>1</v>
      </c>
      <c r="AS16" s="18"/>
      <c r="AT16" s="19"/>
      <c r="AU16" s="4"/>
      <c r="AV16" s="3"/>
      <c r="AW16" s="4"/>
      <c r="AX16" s="3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376</v>
      </c>
      <c r="B17" s="3">
        <v>2002</v>
      </c>
      <c r="C17" s="2" t="s">
        <v>138</v>
      </c>
      <c r="D17" s="13">
        <f t="shared" si="0"/>
        <v>31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8"/>
      <c r="P17" s="9"/>
      <c r="Q17" s="4"/>
      <c r="R17" s="3"/>
      <c r="S17" s="4"/>
      <c r="T17" s="3"/>
      <c r="U17" s="4">
        <v>200</v>
      </c>
      <c r="V17" s="3">
        <v>4</v>
      </c>
      <c r="W17" s="4">
        <v>100</v>
      </c>
      <c r="X17" s="3">
        <v>5</v>
      </c>
      <c r="Y17" s="4"/>
      <c r="Z17" s="3"/>
      <c r="AA17" s="4">
        <v>200</v>
      </c>
      <c r="AB17" s="3">
        <v>5</v>
      </c>
      <c r="AC17" s="4">
        <v>100</v>
      </c>
      <c r="AD17" s="3">
        <v>5</v>
      </c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>
        <v>200</v>
      </c>
      <c r="BF17" s="3">
        <v>12</v>
      </c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300</v>
      </c>
      <c r="B18" s="3">
        <v>2003</v>
      </c>
      <c r="C18" s="2" t="s">
        <v>138</v>
      </c>
      <c r="D18" s="13">
        <f t="shared" si="0"/>
        <v>30</v>
      </c>
      <c r="E18" s="12"/>
      <c r="F18" s="13">
        <f t="shared" si="1"/>
        <v>3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8" t="s">
        <v>203</v>
      </c>
      <c r="R18" s="9">
        <v>6</v>
      </c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>
        <v>80</v>
      </c>
      <c r="AV18" s="3">
        <v>6</v>
      </c>
      <c r="AW18" s="4">
        <v>100</v>
      </c>
      <c r="AX18" s="3">
        <v>6</v>
      </c>
      <c r="AY18" s="4"/>
      <c r="AZ18" s="4"/>
      <c r="BA18" s="8"/>
      <c r="BB18" s="9"/>
      <c r="BC18" s="8"/>
      <c r="BD18" s="9"/>
      <c r="BE18" s="8" t="s">
        <v>203</v>
      </c>
      <c r="BF18" s="9">
        <v>12</v>
      </c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187</v>
      </c>
      <c r="B19" s="3">
        <v>2003</v>
      </c>
      <c r="C19" s="2" t="s">
        <v>92</v>
      </c>
      <c r="D19" s="13">
        <f t="shared" si="0"/>
        <v>30</v>
      </c>
      <c r="E19" s="12"/>
      <c r="F19" s="13">
        <f t="shared" si="1"/>
        <v>6</v>
      </c>
      <c r="G19" s="4"/>
      <c r="H19" s="3"/>
      <c r="I19" s="4"/>
      <c r="J19" s="3"/>
      <c r="K19" s="4">
        <v>100</v>
      </c>
      <c r="L19" s="4">
        <v>3</v>
      </c>
      <c r="M19" s="4"/>
      <c r="N19" s="3"/>
      <c r="O19" s="4">
        <v>100</v>
      </c>
      <c r="P19" s="3">
        <v>6</v>
      </c>
      <c r="Q19" s="4"/>
      <c r="R19" s="3"/>
      <c r="S19" s="8">
        <v>200</v>
      </c>
      <c r="T19" s="9">
        <v>5</v>
      </c>
      <c r="U19" s="4"/>
      <c r="V19" s="3"/>
      <c r="W19" s="4"/>
      <c r="X19" s="3"/>
      <c r="Y19" s="4">
        <v>100</v>
      </c>
      <c r="Z19" s="3">
        <v>6</v>
      </c>
      <c r="AA19" s="4">
        <v>200</v>
      </c>
      <c r="AB19" s="3">
        <v>4</v>
      </c>
      <c r="AC19" s="4">
        <v>100</v>
      </c>
      <c r="AD19" s="3">
        <v>6</v>
      </c>
      <c r="AE19" s="4"/>
      <c r="AF19" s="3"/>
      <c r="AG19" s="4"/>
      <c r="AH19" s="3"/>
      <c r="AI19" s="4"/>
      <c r="AJ19" s="3"/>
      <c r="AK19" s="8"/>
      <c r="AL19" s="9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202</v>
      </c>
      <c r="B20" s="3">
        <v>2002</v>
      </c>
      <c r="C20" s="2" t="s">
        <v>45</v>
      </c>
      <c r="D20" s="13">
        <f t="shared" si="0"/>
        <v>29</v>
      </c>
      <c r="E20" s="12"/>
      <c r="F20" s="13">
        <f t="shared" si="1"/>
        <v>5</v>
      </c>
      <c r="G20" s="8"/>
      <c r="H20" s="9"/>
      <c r="I20" s="8"/>
      <c r="J20" s="9"/>
      <c r="K20" s="8" t="s">
        <v>203</v>
      </c>
      <c r="L20" s="9">
        <v>6</v>
      </c>
      <c r="M20" s="8"/>
      <c r="N20" s="9"/>
      <c r="O20" s="4"/>
      <c r="P20" s="3"/>
      <c r="Q20" s="4" t="s">
        <v>203</v>
      </c>
      <c r="R20" s="3">
        <v>5</v>
      </c>
      <c r="S20" s="4" t="s">
        <v>203</v>
      </c>
      <c r="T20" s="3">
        <v>6</v>
      </c>
      <c r="U20" s="4" t="s">
        <v>203</v>
      </c>
      <c r="V20" s="3">
        <v>6</v>
      </c>
      <c r="W20" s="4"/>
      <c r="X20" s="3"/>
      <c r="Y20" s="4"/>
      <c r="Z20" s="3"/>
      <c r="AA20" s="4"/>
      <c r="AB20" s="3"/>
      <c r="AC20" s="4" t="s">
        <v>203</v>
      </c>
      <c r="AD20" s="3">
        <v>6</v>
      </c>
      <c r="AE20" s="4"/>
      <c r="AF20" s="3"/>
      <c r="AG20" s="4"/>
      <c r="AH20" s="3"/>
      <c r="AI20" s="4"/>
      <c r="AJ20" s="3"/>
      <c r="AK20" s="8"/>
      <c r="AL20" s="9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8"/>
      <c r="AX20" s="9"/>
      <c r="AY20" s="8"/>
      <c r="AZ20" s="9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302</v>
      </c>
      <c r="B21" s="3">
        <v>2003</v>
      </c>
      <c r="C21" s="2" t="s">
        <v>148</v>
      </c>
      <c r="D21" s="13">
        <f t="shared" si="0"/>
        <v>28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8"/>
      <c r="N21" s="9"/>
      <c r="O21" s="4"/>
      <c r="P21" s="3"/>
      <c r="Q21" s="8" t="s">
        <v>203</v>
      </c>
      <c r="R21" s="9">
        <v>2</v>
      </c>
      <c r="S21" s="4" t="s">
        <v>203</v>
      </c>
      <c r="T21" s="3">
        <v>4</v>
      </c>
      <c r="U21" s="4" t="s">
        <v>203</v>
      </c>
      <c r="V21" s="3">
        <v>3</v>
      </c>
      <c r="W21" s="4"/>
      <c r="X21" s="3"/>
      <c r="Y21" s="4"/>
      <c r="Z21" s="3"/>
      <c r="AA21" s="4"/>
      <c r="AB21" s="3"/>
      <c r="AC21" s="4" t="s">
        <v>203</v>
      </c>
      <c r="AD21" s="3">
        <v>5</v>
      </c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8"/>
      <c r="BB21" s="9"/>
      <c r="BC21" s="8" t="s">
        <v>80</v>
      </c>
      <c r="BD21" s="9">
        <v>4</v>
      </c>
      <c r="BE21" s="8" t="s">
        <v>80</v>
      </c>
      <c r="BF21" s="9">
        <v>10</v>
      </c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91</v>
      </c>
      <c r="B22" s="3">
        <v>2002</v>
      </c>
      <c r="C22" s="2" t="s">
        <v>92</v>
      </c>
      <c r="D22" s="13">
        <f t="shared" si="0"/>
        <v>27</v>
      </c>
      <c r="E22" s="12"/>
      <c r="F22" s="13">
        <f t="shared" si="1"/>
        <v>6</v>
      </c>
      <c r="G22" s="4"/>
      <c r="H22" s="3"/>
      <c r="I22" s="4">
        <v>100</v>
      </c>
      <c r="J22" s="3">
        <v>6</v>
      </c>
      <c r="K22" s="4"/>
      <c r="L22" s="4"/>
      <c r="M22" s="8"/>
      <c r="N22" s="9"/>
      <c r="O22" s="4">
        <v>200</v>
      </c>
      <c r="P22" s="3">
        <v>6</v>
      </c>
      <c r="Q22" s="8"/>
      <c r="R22" s="9"/>
      <c r="S22" s="4" t="s">
        <v>203</v>
      </c>
      <c r="T22" s="3">
        <v>2</v>
      </c>
      <c r="U22" s="4"/>
      <c r="V22" s="3"/>
      <c r="W22" s="4"/>
      <c r="X22" s="3"/>
      <c r="Y22" s="4">
        <v>100</v>
      </c>
      <c r="Z22" s="3">
        <v>4</v>
      </c>
      <c r="AA22" s="4" t="s">
        <v>203</v>
      </c>
      <c r="AB22" s="3">
        <v>5</v>
      </c>
      <c r="AC22" s="4" t="s">
        <v>203</v>
      </c>
      <c r="AD22" s="3">
        <v>4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58</v>
      </c>
      <c r="B23" s="3">
        <v>2002</v>
      </c>
      <c r="C23" s="2" t="s">
        <v>16</v>
      </c>
      <c r="D23" s="13">
        <f t="shared" si="0"/>
        <v>22</v>
      </c>
      <c r="E23" s="12"/>
      <c r="F23" s="13">
        <f t="shared" si="1"/>
        <v>4</v>
      </c>
      <c r="G23" s="4">
        <v>150</v>
      </c>
      <c r="H23" s="3">
        <v>5</v>
      </c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8"/>
      <c r="V23" s="9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4"/>
      <c r="AL23" s="3"/>
      <c r="AM23" s="4"/>
      <c r="AN23" s="3"/>
      <c r="AO23" s="8"/>
      <c r="AP23" s="9"/>
      <c r="AQ23" s="8"/>
      <c r="AR23" s="9"/>
      <c r="AS23" s="16"/>
      <c r="AT23" s="17"/>
      <c r="AU23" s="8">
        <v>80</v>
      </c>
      <c r="AV23" s="9">
        <v>4</v>
      </c>
      <c r="AW23" s="4">
        <v>100</v>
      </c>
      <c r="AX23" s="3">
        <v>4</v>
      </c>
      <c r="AY23" s="4"/>
      <c r="AZ23" s="4"/>
      <c r="BA23" s="4">
        <v>200</v>
      </c>
      <c r="BB23" s="4">
        <v>4</v>
      </c>
      <c r="BC23" s="4"/>
      <c r="BD23" s="3"/>
      <c r="BE23" s="4">
        <v>200</v>
      </c>
      <c r="BF23" s="3">
        <v>5</v>
      </c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226</v>
      </c>
      <c r="B24" s="3">
        <v>2002</v>
      </c>
      <c r="C24" s="2" t="s">
        <v>227</v>
      </c>
      <c r="D24" s="13">
        <f t="shared" si="0"/>
        <v>22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>
        <v>200</v>
      </c>
      <c r="N24" s="3">
        <v>3</v>
      </c>
      <c r="O24" s="8">
        <v>400</v>
      </c>
      <c r="P24" s="9">
        <v>4</v>
      </c>
      <c r="Q24" s="4"/>
      <c r="R24" s="3"/>
      <c r="S24" s="4"/>
      <c r="T24" s="3"/>
      <c r="U24" s="4"/>
      <c r="V24" s="3"/>
      <c r="W24" s="4"/>
      <c r="X24" s="3"/>
      <c r="Y24" s="4">
        <v>400</v>
      </c>
      <c r="Z24" s="3">
        <v>6</v>
      </c>
      <c r="AA24" s="4"/>
      <c r="AB24" s="3"/>
      <c r="AC24" s="8"/>
      <c r="AD24" s="9"/>
      <c r="AE24" s="8"/>
      <c r="AF24" s="9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>
        <v>400</v>
      </c>
      <c r="BB24" s="4">
        <v>5</v>
      </c>
      <c r="BC24" s="4"/>
      <c r="BD24" s="3"/>
      <c r="BE24" s="4">
        <v>400</v>
      </c>
      <c r="BF24" s="3">
        <v>4</v>
      </c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289</v>
      </c>
      <c r="B25" s="3">
        <v>2002</v>
      </c>
      <c r="C25" s="2" t="s">
        <v>78</v>
      </c>
      <c r="D25" s="13">
        <f t="shared" si="0"/>
        <v>20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>
        <v>100</v>
      </c>
      <c r="R25" s="3">
        <v>2</v>
      </c>
      <c r="S25" s="4"/>
      <c r="T25" s="3"/>
      <c r="U25" s="4">
        <v>100</v>
      </c>
      <c r="V25" s="3">
        <v>5</v>
      </c>
      <c r="W25" s="4"/>
      <c r="X25" s="3"/>
      <c r="Y25" s="4">
        <v>100</v>
      </c>
      <c r="Z25" s="3">
        <v>5</v>
      </c>
      <c r="AA25" s="8"/>
      <c r="AB25" s="9"/>
      <c r="AC25" s="8">
        <v>100</v>
      </c>
      <c r="AD25" s="9">
        <v>2</v>
      </c>
      <c r="AE25" s="8"/>
      <c r="AF25" s="9"/>
      <c r="AG25" s="4">
        <v>200</v>
      </c>
      <c r="AH25" s="3">
        <v>6</v>
      </c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8"/>
      <c r="BN25" s="9"/>
      <c r="BO25" s="8"/>
      <c r="BP25" s="9"/>
      <c r="BQ25" s="8"/>
    </row>
    <row r="26" spans="1:69" ht="12.75">
      <c r="A26" s="2" t="s">
        <v>194</v>
      </c>
      <c r="B26" s="3">
        <v>2002</v>
      </c>
      <c r="C26" s="2" t="s">
        <v>138</v>
      </c>
      <c r="D26" s="13">
        <f t="shared" si="0"/>
        <v>20</v>
      </c>
      <c r="E26" s="12"/>
      <c r="F26" s="13">
        <f t="shared" si="1"/>
        <v>6</v>
      </c>
      <c r="G26" s="4"/>
      <c r="H26" s="3"/>
      <c r="I26" s="4"/>
      <c r="J26" s="3"/>
      <c r="K26" s="4">
        <v>400</v>
      </c>
      <c r="L26" s="4">
        <v>2</v>
      </c>
      <c r="M26" s="4"/>
      <c r="N26" s="3"/>
      <c r="O26" s="4"/>
      <c r="P26" s="3"/>
      <c r="Q26" s="4"/>
      <c r="R26" s="3"/>
      <c r="S26" s="4"/>
      <c r="T26" s="3"/>
      <c r="U26" s="4">
        <v>400</v>
      </c>
      <c r="V26" s="3">
        <v>3</v>
      </c>
      <c r="W26" s="8">
        <v>100</v>
      </c>
      <c r="X26" s="9">
        <v>4</v>
      </c>
      <c r="Y26" s="8"/>
      <c r="Z26" s="9"/>
      <c r="AA26" s="4">
        <v>400</v>
      </c>
      <c r="AB26" s="3">
        <v>5</v>
      </c>
      <c r="AC26" s="4">
        <v>100</v>
      </c>
      <c r="AD26" s="3">
        <v>4</v>
      </c>
      <c r="AE26" s="4">
        <v>100</v>
      </c>
      <c r="AF26" s="3">
        <v>2</v>
      </c>
      <c r="AG26" s="8"/>
      <c r="AH26" s="9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381</v>
      </c>
      <c r="B27" s="3">
        <v>2002</v>
      </c>
      <c r="C27" s="2" t="s">
        <v>148</v>
      </c>
      <c r="D27" s="13">
        <f t="shared" si="0"/>
        <v>19.5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8">
        <v>400</v>
      </c>
      <c r="V27" s="9">
        <v>1</v>
      </c>
      <c r="W27" s="4"/>
      <c r="X27" s="3"/>
      <c r="Y27" s="8"/>
      <c r="Z27" s="9"/>
      <c r="AA27" s="4"/>
      <c r="AB27" s="3"/>
      <c r="AC27" s="4"/>
      <c r="AD27" s="3"/>
      <c r="AE27" s="4">
        <v>100</v>
      </c>
      <c r="AF27" s="3">
        <v>0.5</v>
      </c>
      <c r="AG27" s="8"/>
      <c r="AH27" s="9"/>
      <c r="AI27" s="8"/>
      <c r="AJ27" s="9"/>
      <c r="AK27" s="8"/>
      <c r="AL27" s="9"/>
      <c r="AM27" s="8"/>
      <c r="AN27" s="9"/>
      <c r="AO27" s="4"/>
      <c r="AP27" s="3"/>
      <c r="AQ27" s="8">
        <v>200</v>
      </c>
      <c r="AR27" s="9">
        <v>3</v>
      </c>
      <c r="AS27" s="16"/>
      <c r="AT27" s="17"/>
      <c r="AU27" s="8"/>
      <c r="AV27" s="9"/>
      <c r="AW27" s="8"/>
      <c r="AX27" s="9"/>
      <c r="AY27" s="8"/>
      <c r="AZ27" s="9"/>
      <c r="BA27" s="4"/>
      <c r="BB27" s="4"/>
      <c r="BC27" s="4">
        <v>80</v>
      </c>
      <c r="BD27" s="3">
        <v>5</v>
      </c>
      <c r="BE27" s="8">
        <v>200</v>
      </c>
      <c r="BF27" s="9">
        <v>10</v>
      </c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100</v>
      </c>
      <c r="B28" s="3">
        <v>2003</v>
      </c>
      <c r="C28" s="2" t="s">
        <v>19</v>
      </c>
      <c r="D28" s="13">
        <f t="shared" si="0"/>
        <v>19</v>
      </c>
      <c r="E28" s="12"/>
      <c r="F28" s="13">
        <f t="shared" si="1"/>
        <v>4</v>
      </c>
      <c r="G28" s="4"/>
      <c r="H28" s="3"/>
      <c r="I28" s="4">
        <v>200</v>
      </c>
      <c r="J28" s="3">
        <v>6</v>
      </c>
      <c r="K28" s="4"/>
      <c r="L28" s="4"/>
      <c r="M28" s="4">
        <v>200</v>
      </c>
      <c r="N28" s="3">
        <v>5</v>
      </c>
      <c r="O28" s="4"/>
      <c r="P28" s="3"/>
      <c r="Q28" s="4"/>
      <c r="R28" s="3"/>
      <c r="S28" s="4"/>
      <c r="T28" s="3"/>
      <c r="U28" s="4"/>
      <c r="V28" s="3"/>
      <c r="W28" s="4"/>
      <c r="X28" s="3"/>
      <c r="Y28" s="8"/>
      <c r="Z28" s="9"/>
      <c r="AA28" s="4">
        <v>200</v>
      </c>
      <c r="AB28" s="3">
        <v>2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>
        <v>100</v>
      </c>
      <c r="AX28" s="3">
        <v>2</v>
      </c>
      <c r="AY28" s="4"/>
      <c r="AZ28" s="4"/>
      <c r="BA28" s="4"/>
      <c r="BB28" s="3"/>
      <c r="BC28" s="4"/>
      <c r="BD28" s="3"/>
      <c r="BE28" s="4">
        <v>200</v>
      </c>
      <c r="BF28" s="3">
        <v>4</v>
      </c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379</v>
      </c>
      <c r="B29" s="3">
        <v>2002</v>
      </c>
      <c r="C29" s="2" t="s">
        <v>115</v>
      </c>
      <c r="D29" s="13">
        <f t="shared" si="0"/>
        <v>18</v>
      </c>
      <c r="E29" s="12"/>
      <c r="F29" s="13">
        <f t="shared" si="1"/>
        <v>3</v>
      </c>
      <c r="G29" s="4"/>
      <c r="H29" s="3"/>
      <c r="I29" s="4"/>
      <c r="J29" s="3"/>
      <c r="K29" s="4"/>
      <c r="L29" s="4"/>
      <c r="M29" s="8"/>
      <c r="N29" s="9"/>
      <c r="O29" s="4"/>
      <c r="P29" s="3"/>
      <c r="Q29" s="8"/>
      <c r="R29" s="9"/>
      <c r="S29" s="4"/>
      <c r="T29" s="3"/>
      <c r="U29" s="4">
        <v>400</v>
      </c>
      <c r="V29" s="3">
        <v>6</v>
      </c>
      <c r="W29" s="4">
        <v>400</v>
      </c>
      <c r="X29" s="3">
        <v>6</v>
      </c>
      <c r="Y29" s="4"/>
      <c r="Z29" s="3"/>
      <c r="AA29" s="4"/>
      <c r="AB29" s="3"/>
      <c r="AC29" s="4">
        <v>400</v>
      </c>
      <c r="AD29" s="3">
        <v>6</v>
      </c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485</v>
      </c>
      <c r="B30" s="3">
        <v>2003</v>
      </c>
      <c r="C30" s="2" t="s">
        <v>141</v>
      </c>
      <c r="D30" s="13">
        <f t="shared" si="0"/>
        <v>18</v>
      </c>
      <c r="E30" s="12"/>
      <c r="F30" s="13">
        <f t="shared" si="1"/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>
        <v>100</v>
      </c>
      <c r="AR30" s="3">
        <v>4</v>
      </c>
      <c r="AS30" s="18"/>
      <c r="AT30" s="19"/>
      <c r="AU30" s="4"/>
      <c r="AV30" s="3"/>
      <c r="AW30" s="4"/>
      <c r="AX30" s="3"/>
      <c r="AY30" s="4"/>
      <c r="AZ30" s="4"/>
      <c r="BA30" s="8"/>
      <c r="BB30" s="9"/>
      <c r="BC30" s="8">
        <v>150</v>
      </c>
      <c r="BD30" s="9">
        <v>4</v>
      </c>
      <c r="BE30" s="8">
        <v>100</v>
      </c>
      <c r="BF30" s="9">
        <v>10</v>
      </c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303</v>
      </c>
      <c r="B31" s="3">
        <v>2003</v>
      </c>
      <c r="C31" s="2" t="s">
        <v>138</v>
      </c>
      <c r="D31" s="13">
        <f t="shared" si="0"/>
        <v>17</v>
      </c>
      <c r="E31" s="12"/>
      <c r="F31" s="13">
        <f t="shared" si="1"/>
        <v>4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 t="s">
        <v>80</v>
      </c>
      <c r="R31" s="3">
        <v>6</v>
      </c>
      <c r="S31" s="4">
        <v>400</v>
      </c>
      <c r="T31" s="3">
        <v>1</v>
      </c>
      <c r="U31" s="4" t="s">
        <v>80</v>
      </c>
      <c r="V31" s="3">
        <v>6</v>
      </c>
      <c r="W31" s="4"/>
      <c r="X31" s="3"/>
      <c r="Y31" s="4"/>
      <c r="Z31" s="3"/>
      <c r="AA31" s="4"/>
      <c r="AB31" s="3"/>
      <c r="AC31" s="4">
        <v>400</v>
      </c>
      <c r="AD31" s="3">
        <v>4</v>
      </c>
      <c r="AE31" s="4"/>
      <c r="AF31" s="3"/>
      <c r="AG31" s="4"/>
      <c r="AH31" s="3"/>
      <c r="AI31" s="8"/>
      <c r="AJ31" s="9"/>
      <c r="AK31" s="8"/>
      <c r="AL31" s="9"/>
      <c r="AM31" s="4"/>
      <c r="AN31" s="3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2" t="s">
        <v>103</v>
      </c>
      <c r="B32" s="3">
        <v>2002</v>
      </c>
      <c r="C32" s="2" t="s">
        <v>69</v>
      </c>
      <c r="D32" s="13">
        <f t="shared" si="0"/>
        <v>17</v>
      </c>
      <c r="E32" s="12"/>
      <c r="F32" s="13">
        <f t="shared" si="1"/>
        <v>3</v>
      </c>
      <c r="G32" s="8"/>
      <c r="H32" s="9"/>
      <c r="I32" s="8">
        <v>400</v>
      </c>
      <c r="J32" s="9">
        <v>5</v>
      </c>
      <c r="K32" s="8"/>
      <c r="L32" s="9"/>
      <c r="M32" s="4">
        <v>200</v>
      </c>
      <c r="N32" s="3">
        <v>6</v>
      </c>
      <c r="O32" s="4">
        <v>400</v>
      </c>
      <c r="P32" s="3">
        <v>6</v>
      </c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4"/>
      <c r="AJ32" s="3"/>
      <c r="AK32" s="8"/>
      <c r="AL32" s="9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4"/>
      <c r="BB32" s="4"/>
      <c r="BC32" s="4"/>
      <c r="BD32" s="3"/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386</v>
      </c>
      <c r="B33" s="3">
        <v>2002</v>
      </c>
      <c r="C33" s="2" t="s">
        <v>115</v>
      </c>
      <c r="D33" s="13">
        <f t="shared" si="0"/>
        <v>16</v>
      </c>
      <c r="E33" s="12"/>
      <c r="F33" s="13">
        <f t="shared" si="1"/>
        <v>4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 t="s">
        <v>80</v>
      </c>
      <c r="R33" s="3">
        <v>3</v>
      </c>
      <c r="S33" s="4"/>
      <c r="T33" s="3"/>
      <c r="U33" s="4" t="s">
        <v>80</v>
      </c>
      <c r="V33" s="3">
        <v>3</v>
      </c>
      <c r="W33" s="8"/>
      <c r="X33" s="9"/>
      <c r="Y33" s="8"/>
      <c r="Z33" s="9"/>
      <c r="AA33" s="4"/>
      <c r="AB33" s="3"/>
      <c r="AC33" s="4"/>
      <c r="AD33" s="3"/>
      <c r="AE33" s="4" t="s">
        <v>80</v>
      </c>
      <c r="AF33" s="3">
        <v>5</v>
      </c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>
        <v>300</v>
      </c>
      <c r="AV33" s="3">
        <v>2</v>
      </c>
      <c r="AW33" s="4"/>
      <c r="AX33" s="3"/>
      <c r="AY33" s="4"/>
      <c r="AZ33" s="4"/>
      <c r="BA33" s="4"/>
      <c r="BB33" s="4"/>
      <c r="BC33" s="4"/>
      <c r="BD33" s="3"/>
      <c r="BE33" s="8">
        <v>400</v>
      </c>
      <c r="BF33" s="9">
        <v>3</v>
      </c>
      <c r="BG33" s="8"/>
      <c r="BH33" s="9"/>
      <c r="BI33" s="8"/>
      <c r="BJ33" s="9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470</v>
      </c>
      <c r="B34" s="3">
        <v>2003</v>
      </c>
      <c r="C34" s="2" t="s">
        <v>31</v>
      </c>
      <c r="D34" s="13">
        <f aca="true" t="shared" si="2" ref="D34:D65">H34+J34+L34+N34+P34+R34+T34+V34+X34+Z34+AB34+AD34+AF34+AH34+AJ34+AL34+AN34+AP34+AR34+AT34+AV34+AX34+AZ34+BB34+BD34+BF34+BH34+BJ34+BL34+BN34-E34</f>
        <v>16</v>
      </c>
      <c r="E34" s="12"/>
      <c r="F34" s="13">
        <f aca="true" t="shared" si="3" ref="F34:F65">COUNT(H34,J34,L34,N34,P34,R34,T34,V34,X34,Z34,AB34,AD34,AF34,AH34,AJ34,AL34,AN34,AP34,AR34,AT34,AV34,AX34,AZ34,BB34,BD34)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8"/>
      <c r="R34" s="9"/>
      <c r="S34" s="8"/>
      <c r="T34" s="9"/>
      <c r="U34" s="4"/>
      <c r="V34" s="3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>
        <v>200</v>
      </c>
      <c r="AN34" s="3">
        <v>5</v>
      </c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>
        <v>200</v>
      </c>
      <c r="BB34" s="4">
        <v>3</v>
      </c>
      <c r="BC34" s="4"/>
      <c r="BD34" s="3"/>
      <c r="BE34" s="4" t="s">
        <v>80</v>
      </c>
      <c r="BF34" s="3">
        <v>8</v>
      </c>
      <c r="BG34" s="4"/>
      <c r="BH34" s="3"/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500</v>
      </c>
      <c r="B35" s="3">
        <v>2003</v>
      </c>
      <c r="C35" s="2" t="s">
        <v>47</v>
      </c>
      <c r="D35" s="13">
        <f t="shared" si="2"/>
        <v>15</v>
      </c>
      <c r="E35" s="12"/>
      <c r="F35" s="13">
        <f t="shared" si="3"/>
        <v>4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8"/>
      <c r="V35" s="9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>
        <v>200</v>
      </c>
      <c r="AJ35" s="3">
        <v>1</v>
      </c>
      <c r="AK35" s="4">
        <v>100</v>
      </c>
      <c r="AL35" s="3">
        <v>3</v>
      </c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4">
        <v>400</v>
      </c>
      <c r="AX35" s="3">
        <v>4</v>
      </c>
      <c r="AY35" s="4">
        <v>200</v>
      </c>
      <c r="AZ35" s="4">
        <v>5</v>
      </c>
      <c r="BA35" s="4"/>
      <c r="BB35" s="4"/>
      <c r="BC35" s="4"/>
      <c r="BD35" s="3"/>
      <c r="BE35" s="4">
        <v>200</v>
      </c>
      <c r="BF35" s="3">
        <v>2</v>
      </c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380</v>
      </c>
      <c r="B36" s="3">
        <v>2002</v>
      </c>
      <c r="C36" s="2" t="s">
        <v>45</v>
      </c>
      <c r="D36" s="13">
        <f t="shared" si="2"/>
        <v>13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>
        <v>400</v>
      </c>
      <c r="V36" s="3">
        <v>2</v>
      </c>
      <c r="W36" s="4"/>
      <c r="X36" s="3"/>
      <c r="Y36" s="4"/>
      <c r="Z36" s="3"/>
      <c r="AA36" s="4"/>
      <c r="AB36" s="3"/>
      <c r="AC36" s="4"/>
      <c r="AD36" s="3"/>
      <c r="AE36" s="4">
        <v>400</v>
      </c>
      <c r="AF36" s="3">
        <v>6</v>
      </c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8">
        <v>400</v>
      </c>
      <c r="AR36" s="9">
        <v>5</v>
      </c>
      <c r="AS36" s="16"/>
      <c r="AT36" s="17"/>
      <c r="AU36" s="8"/>
      <c r="AV36" s="9"/>
      <c r="AW36" s="4"/>
      <c r="AX36" s="3"/>
      <c r="AY36" s="8"/>
      <c r="AZ36" s="9"/>
      <c r="BA36" s="8"/>
      <c r="BB36" s="9"/>
      <c r="BC36" s="4"/>
      <c r="BD36" s="3"/>
      <c r="BE36" s="4"/>
      <c r="BF36" s="3"/>
      <c r="BG36" s="4"/>
      <c r="BH36" s="3"/>
      <c r="BI36" s="4"/>
      <c r="BJ36" s="3"/>
      <c r="BK36" s="8"/>
      <c r="BL36" s="9"/>
      <c r="BM36" s="3"/>
      <c r="BN36" s="3"/>
      <c r="BO36" s="3"/>
      <c r="BP36" s="3"/>
      <c r="BQ36" s="3"/>
    </row>
    <row r="37" spans="1:69" ht="12.75">
      <c r="A37" s="2" t="s">
        <v>188</v>
      </c>
      <c r="B37" s="3">
        <v>2002</v>
      </c>
      <c r="C37" s="2" t="s">
        <v>148</v>
      </c>
      <c r="D37" s="13">
        <f t="shared" si="2"/>
        <v>13</v>
      </c>
      <c r="E37" s="12"/>
      <c r="F37" s="13">
        <f t="shared" si="3"/>
        <v>4</v>
      </c>
      <c r="G37" s="8"/>
      <c r="H37" s="9"/>
      <c r="I37" s="8"/>
      <c r="J37" s="9"/>
      <c r="K37" s="8">
        <v>100</v>
      </c>
      <c r="L37" s="9">
        <v>1</v>
      </c>
      <c r="M37" s="4"/>
      <c r="N37" s="3"/>
      <c r="O37" s="4"/>
      <c r="P37" s="3"/>
      <c r="Q37" s="4">
        <v>100</v>
      </c>
      <c r="R37" s="3">
        <v>4</v>
      </c>
      <c r="S37" s="8">
        <v>100</v>
      </c>
      <c r="T37" s="9">
        <v>3</v>
      </c>
      <c r="U37" s="4"/>
      <c r="V37" s="3"/>
      <c r="W37" s="8"/>
      <c r="X37" s="9"/>
      <c r="Y37" s="4"/>
      <c r="Z37" s="3"/>
      <c r="AA37" s="8"/>
      <c r="AB37" s="9"/>
      <c r="AC37" s="4"/>
      <c r="AD37" s="3"/>
      <c r="AE37" s="4">
        <v>100</v>
      </c>
      <c r="AF37" s="3">
        <v>5</v>
      </c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293</v>
      </c>
      <c r="B38" s="3">
        <v>2003</v>
      </c>
      <c r="C38" s="2" t="s">
        <v>148</v>
      </c>
      <c r="D38" s="13">
        <f t="shared" si="2"/>
        <v>13</v>
      </c>
      <c r="E38" s="12"/>
      <c r="F38" s="13">
        <f t="shared" si="3"/>
        <v>3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>
        <v>400</v>
      </c>
      <c r="R38" s="3">
        <v>2</v>
      </c>
      <c r="S38" s="4"/>
      <c r="T38" s="3"/>
      <c r="U38" s="4"/>
      <c r="V38" s="3"/>
      <c r="W38" s="4"/>
      <c r="X38" s="3"/>
      <c r="Y38" s="4"/>
      <c r="Z38" s="3"/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>
        <v>400</v>
      </c>
      <c r="AX38" s="3">
        <v>6</v>
      </c>
      <c r="AY38" s="4"/>
      <c r="AZ38" s="4"/>
      <c r="BA38" s="4"/>
      <c r="BB38" s="4"/>
      <c r="BC38" s="4" t="s">
        <v>80</v>
      </c>
      <c r="BD38" s="3">
        <v>5</v>
      </c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102</v>
      </c>
      <c r="B39" s="3">
        <v>2002</v>
      </c>
      <c r="C39" s="2" t="s">
        <v>19</v>
      </c>
      <c r="D39" s="13">
        <f t="shared" si="2"/>
        <v>13</v>
      </c>
      <c r="E39" s="12"/>
      <c r="F39" s="13">
        <f t="shared" si="3"/>
        <v>1</v>
      </c>
      <c r="G39" s="8"/>
      <c r="H39" s="9"/>
      <c r="I39" s="8">
        <v>400</v>
      </c>
      <c r="J39" s="9">
        <v>6</v>
      </c>
      <c r="K39" s="8"/>
      <c r="L39" s="9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>
        <v>400</v>
      </c>
      <c r="BF39" s="3">
        <v>7</v>
      </c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481</v>
      </c>
      <c r="B40" s="3">
        <v>2003</v>
      </c>
      <c r="C40" s="2" t="s">
        <v>47</v>
      </c>
      <c r="D40" s="13">
        <f t="shared" si="2"/>
        <v>12</v>
      </c>
      <c r="E40" s="12"/>
      <c r="F40" s="13">
        <f t="shared" si="3"/>
        <v>3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8"/>
      <c r="R40" s="9"/>
      <c r="S40" s="4"/>
      <c r="T40" s="3"/>
      <c r="U40" s="8"/>
      <c r="V40" s="9"/>
      <c r="W40" s="4"/>
      <c r="X40" s="3"/>
      <c r="Y40" s="8"/>
      <c r="Z40" s="9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>
        <v>100</v>
      </c>
      <c r="AP40" s="3">
        <v>4</v>
      </c>
      <c r="AQ40" s="4"/>
      <c r="AR40" s="3"/>
      <c r="AS40" s="18"/>
      <c r="AT40" s="19"/>
      <c r="AU40" s="4"/>
      <c r="AV40" s="3"/>
      <c r="AW40" s="4">
        <v>100</v>
      </c>
      <c r="AX40" s="3">
        <v>1</v>
      </c>
      <c r="AY40" s="4"/>
      <c r="AZ40" s="4"/>
      <c r="BA40" s="4"/>
      <c r="BB40" s="4"/>
      <c r="BC40" s="8">
        <v>80</v>
      </c>
      <c r="BD40" s="9">
        <v>3</v>
      </c>
      <c r="BE40" s="4">
        <v>100</v>
      </c>
      <c r="BF40" s="3">
        <v>4</v>
      </c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404</v>
      </c>
      <c r="B41" s="3">
        <v>2002</v>
      </c>
      <c r="C41" s="2" t="s">
        <v>41</v>
      </c>
      <c r="D41" s="13">
        <f t="shared" si="2"/>
        <v>12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8" t="s">
        <v>80</v>
      </c>
      <c r="X41" s="9">
        <v>4</v>
      </c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>
        <v>100</v>
      </c>
      <c r="BF41" s="3">
        <v>8</v>
      </c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377</v>
      </c>
      <c r="B42" s="3">
        <v>2002</v>
      </c>
      <c r="C42" s="2" t="s">
        <v>115</v>
      </c>
      <c r="D42" s="13">
        <f t="shared" si="2"/>
        <v>12</v>
      </c>
      <c r="E42" s="12"/>
      <c r="F42" s="13">
        <f t="shared" si="3"/>
        <v>2</v>
      </c>
      <c r="G42" s="4"/>
      <c r="H42" s="3"/>
      <c r="I42" s="4"/>
      <c r="J42" s="3"/>
      <c r="K42" s="4"/>
      <c r="L42" s="4"/>
      <c r="M42" s="8"/>
      <c r="N42" s="9"/>
      <c r="O42" s="8"/>
      <c r="P42" s="9"/>
      <c r="Q42" s="4"/>
      <c r="R42" s="3"/>
      <c r="S42" s="4"/>
      <c r="T42" s="3"/>
      <c r="U42" s="8">
        <v>100</v>
      </c>
      <c r="V42" s="9">
        <v>2</v>
      </c>
      <c r="W42" s="4"/>
      <c r="X42" s="3"/>
      <c r="Y42" s="4"/>
      <c r="Z42" s="3"/>
      <c r="AA42" s="8"/>
      <c r="AB42" s="9"/>
      <c r="AC42" s="8"/>
      <c r="AD42" s="9"/>
      <c r="AE42" s="8"/>
      <c r="AF42" s="9"/>
      <c r="AG42" s="4">
        <v>200</v>
      </c>
      <c r="AH42" s="3">
        <v>3</v>
      </c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4">
        <v>100</v>
      </c>
      <c r="BF42" s="3">
        <v>7</v>
      </c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347</v>
      </c>
      <c r="B43" s="3">
        <v>2003</v>
      </c>
      <c r="C43" s="2" t="s">
        <v>31</v>
      </c>
      <c r="D43" s="13">
        <f t="shared" si="2"/>
        <v>11</v>
      </c>
      <c r="E43" s="12"/>
      <c r="F43" s="13">
        <f t="shared" si="3"/>
        <v>3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>
        <v>100</v>
      </c>
      <c r="T43" s="9">
        <v>2</v>
      </c>
      <c r="U43" s="4">
        <v>100</v>
      </c>
      <c r="V43" s="3">
        <v>4</v>
      </c>
      <c r="W43" s="4"/>
      <c r="X43" s="3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8"/>
      <c r="AX43" s="9"/>
      <c r="AY43" s="4"/>
      <c r="AZ43" s="4"/>
      <c r="BA43" s="8" t="s">
        <v>203</v>
      </c>
      <c r="BB43" s="9">
        <v>5</v>
      </c>
      <c r="BC43" s="8"/>
      <c r="BD43" s="9"/>
      <c r="BE43" s="4"/>
      <c r="BF43" s="3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189</v>
      </c>
      <c r="B44" s="3">
        <v>2002</v>
      </c>
      <c r="C44" s="2" t="s">
        <v>138</v>
      </c>
      <c r="D44" s="13">
        <f t="shared" si="2"/>
        <v>11</v>
      </c>
      <c r="E44" s="12"/>
      <c r="F44" s="13">
        <f t="shared" si="3"/>
        <v>2</v>
      </c>
      <c r="G44" s="4"/>
      <c r="H44" s="3"/>
      <c r="I44" s="4"/>
      <c r="J44" s="3"/>
      <c r="K44" s="4">
        <v>400</v>
      </c>
      <c r="L44" s="4">
        <v>6</v>
      </c>
      <c r="M44" s="4"/>
      <c r="N44" s="3"/>
      <c r="O44" s="4"/>
      <c r="P44" s="3"/>
      <c r="Q44" s="4"/>
      <c r="R44" s="3"/>
      <c r="S44" s="4"/>
      <c r="T44" s="3"/>
      <c r="U44" s="4">
        <v>400</v>
      </c>
      <c r="V44" s="3">
        <v>5</v>
      </c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8"/>
      <c r="AR44" s="9"/>
      <c r="AS44" s="16"/>
      <c r="AT44" s="17"/>
      <c r="AU44" s="8"/>
      <c r="AV44" s="9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382</v>
      </c>
      <c r="B45" s="3">
        <v>2002</v>
      </c>
      <c r="C45" s="2" t="s">
        <v>31</v>
      </c>
      <c r="D45" s="13">
        <f t="shared" si="2"/>
        <v>10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/>
      <c r="P45" s="3"/>
      <c r="Q45" s="4"/>
      <c r="R45" s="3"/>
      <c r="S45" s="4"/>
      <c r="T45" s="3"/>
      <c r="U45" s="8"/>
      <c r="V45" s="9"/>
      <c r="W45" s="4"/>
      <c r="X45" s="3"/>
      <c r="Y45" s="4"/>
      <c r="Z45" s="3"/>
      <c r="AA45" s="4">
        <v>400</v>
      </c>
      <c r="AB45" s="3">
        <v>4</v>
      </c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>
        <v>400</v>
      </c>
      <c r="BF45" s="3">
        <v>6</v>
      </c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94</v>
      </c>
      <c r="B46" s="3">
        <v>2003</v>
      </c>
      <c r="C46" s="2" t="s">
        <v>95</v>
      </c>
      <c r="D46" s="13">
        <f t="shared" si="2"/>
        <v>10</v>
      </c>
      <c r="E46" s="12"/>
      <c r="F46" s="13">
        <f t="shared" si="3"/>
        <v>3</v>
      </c>
      <c r="G46" s="8"/>
      <c r="H46" s="9"/>
      <c r="I46" s="8">
        <v>100</v>
      </c>
      <c r="J46" s="9">
        <v>4</v>
      </c>
      <c r="K46" s="8"/>
      <c r="L46" s="9"/>
      <c r="M46" s="4"/>
      <c r="N46" s="3"/>
      <c r="O46" s="4">
        <v>100</v>
      </c>
      <c r="P46" s="3">
        <v>3</v>
      </c>
      <c r="Q46" s="8"/>
      <c r="R46" s="9"/>
      <c r="S46" s="8"/>
      <c r="T46" s="9"/>
      <c r="U46" s="4"/>
      <c r="V46" s="3"/>
      <c r="W46" s="8"/>
      <c r="X46" s="9"/>
      <c r="Y46" s="4">
        <v>100</v>
      </c>
      <c r="Z46" s="3">
        <v>3</v>
      </c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8"/>
      <c r="AL46" s="9"/>
      <c r="AM46" s="4"/>
      <c r="AN46" s="3"/>
      <c r="AO46" s="8"/>
      <c r="AP46" s="9"/>
      <c r="AQ46" s="8"/>
      <c r="AR46" s="9"/>
      <c r="AS46" s="16"/>
      <c r="AT46" s="17"/>
      <c r="AU46" s="8"/>
      <c r="AV46" s="9"/>
      <c r="AW46" s="4"/>
      <c r="AX46" s="3"/>
      <c r="AY46" s="4"/>
      <c r="AZ46" s="4"/>
      <c r="BA46" s="4"/>
      <c r="BB46" s="4"/>
      <c r="BC46" s="4"/>
      <c r="BD46" s="3"/>
      <c r="BE46" s="8"/>
      <c r="BF46" s="17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291</v>
      </c>
      <c r="B47" s="3">
        <v>2002</v>
      </c>
      <c r="C47" s="2" t="s">
        <v>115</v>
      </c>
      <c r="D47" s="13">
        <f t="shared" si="2"/>
        <v>9</v>
      </c>
      <c r="E47" s="12"/>
      <c r="F47" s="13">
        <f t="shared" si="3"/>
        <v>2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4">
        <v>400</v>
      </c>
      <c r="R47" s="3">
        <v>5</v>
      </c>
      <c r="S47" s="4"/>
      <c r="T47" s="3"/>
      <c r="U47" s="8"/>
      <c r="V47" s="9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>
        <v>300</v>
      </c>
      <c r="AV47" s="3">
        <v>4</v>
      </c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ht="12.75">
      <c r="A48" s="2" t="s">
        <v>228</v>
      </c>
      <c r="B48" s="3">
        <v>2003</v>
      </c>
      <c r="C48" s="2" t="s">
        <v>164</v>
      </c>
      <c r="D48" s="13">
        <f t="shared" si="2"/>
        <v>9</v>
      </c>
      <c r="E48" s="12"/>
      <c r="F48" s="13">
        <f t="shared" si="3"/>
        <v>4</v>
      </c>
      <c r="G48" s="4"/>
      <c r="H48" s="3"/>
      <c r="I48" s="4"/>
      <c r="J48" s="3"/>
      <c r="K48" s="4"/>
      <c r="L48" s="4"/>
      <c r="M48" s="4">
        <v>200</v>
      </c>
      <c r="N48" s="3">
        <v>2</v>
      </c>
      <c r="O48" s="4">
        <v>200</v>
      </c>
      <c r="P48" s="3">
        <v>5</v>
      </c>
      <c r="Q48" s="4"/>
      <c r="R48" s="3"/>
      <c r="S48" s="4"/>
      <c r="T48" s="3"/>
      <c r="U48" s="8"/>
      <c r="V48" s="9"/>
      <c r="W48" s="8"/>
      <c r="X48" s="9"/>
      <c r="Y48" s="8">
        <v>100</v>
      </c>
      <c r="Z48" s="9">
        <v>1</v>
      </c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>
        <v>200</v>
      </c>
      <c r="BB48" s="4">
        <v>1</v>
      </c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495</v>
      </c>
      <c r="B49" s="3">
        <v>2003</v>
      </c>
      <c r="C49" s="2" t="s">
        <v>115</v>
      </c>
      <c r="D49" s="13">
        <f t="shared" si="2"/>
        <v>9</v>
      </c>
      <c r="E49" s="12"/>
      <c r="F49" s="13">
        <f t="shared" si="3"/>
        <v>1</v>
      </c>
      <c r="G49" s="8"/>
      <c r="H49" s="9"/>
      <c r="I49" s="8"/>
      <c r="J49" s="9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8"/>
      <c r="X49" s="9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>
        <v>80</v>
      </c>
      <c r="AV49" s="3">
        <v>2</v>
      </c>
      <c r="AW49" s="4"/>
      <c r="AX49" s="3"/>
      <c r="AY49" s="4"/>
      <c r="AZ49" s="4"/>
      <c r="BA49" s="8"/>
      <c r="BB49" s="9"/>
      <c r="BC49" s="8"/>
      <c r="BD49" s="9"/>
      <c r="BE49" s="8">
        <v>200</v>
      </c>
      <c r="BF49" s="9">
        <v>7</v>
      </c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59</v>
      </c>
      <c r="B50" s="3">
        <v>2003</v>
      </c>
      <c r="C50" s="2" t="s">
        <v>35</v>
      </c>
      <c r="D50" s="13">
        <f t="shared" si="2"/>
        <v>9</v>
      </c>
      <c r="E50" s="12"/>
      <c r="F50" s="13">
        <f t="shared" si="3"/>
        <v>3</v>
      </c>
      <c r="G50" s="4">
        <v>150</v>
      </c>
      <c r="H50" s="3">
        <v>4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>
        <v>100</v>
      </c>
      <c r="X50" s="3">
        <v>1</v>
      </c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8"/>
      <c r="AP50" s="9"/>
      <c r="AQ50" s="4">
        <v>100</v>
      </c>
      <c r="AR50" s="3">
        <v>1</v>
      </c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>
        <v>100</v>
      </c>
      <c r="BF50" s="3">
        <v>3</v>
      </c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351</v>
      </c>
      <c r="B51" s="3">
        <v>2001</v>
      </c>
      <c r="C51" s="2" t="s">
        <v>78</v>
      </c>
      <c r="D51" s="13">
        <f t="shared" si="2"/>
        <v>9</v>
      </c>
      <c r="E51" s="12"/>
      <c r="F51" s="13">
        <f t="shared" si="3"/>
        <v>4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4"/>
      <c r="R51" s="3"/>
      <c r="S51" s="4" t="s">
        <v>203</v>
      </c>
      <c r="T51" s="3">
        <v>1</v>
      </c>
      <c r="U51" s="8" t="s">
        <v>203</v>
      </c>
      <c r="V51" s="9">
        <v>2</v>
      </c>
      <c r="W51" s="4"/>
      <c r="X51" s="3"/>
      <c r="Y51" s="4">
        <v>100</v>
      </c>
      <c r="Z51" s="3">
        <v>3</v>
      </c>
      <c r="AA51" s="4"/>
      <c r="AB51" s="3"/>
      <c r="AC51" s="4" t="s">
        <v>80</v>
      </c>
      <c r="AD51" s="3">
        <v>3</v>
      </c>
      <c r="AE51" s="4"/>
      <c r="AF51" s="3"/>
      <c r="AG51" s="4"/>
      <c r="AH51" s="3"/>
      <c r="AI51" s="4"/>
      <c r="AJ51" s="3"/>
      <c r="AK51" s="4"/>
      <c r="AL51" s="3"/>
      <c r="AM51" s="8"/>
      <c r="AN51" s="9"/>
      <c r="AO51" s="8"/>
      <c r="AP51" s="9"/>
      <c r="AQ51" s="4"/>
      <c r="AR51" s="3"/>
      <c r="AS51" s="18"/>
      <c r="AT51" s="19"/>
      <c r="AU51" s="4"/>
      <c r="AV51" s="3"/>
      <c r="AW51" s="8"/>
      <c r="AX51" s="9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60</v>
      </c>
      <c r="B52" s="3">
        <v>2002</v>
      </c>
      <c r="C52" s="2" t="s">
        <v>43</v>
      </c>
      <c r="D52" s="13">
        <f t="shared" si="2"/>
        <v>9</v>
      </c>
      <c r="E52" s="12"/>
      <c r="F52" s="13">
        <f t="shared" si="3"/>
        <v>3</v>
      </c>
      <c r="G52" s="8">
        <v>150</v>
      </c>
      <c r="H52" s="9">
        <v>3</v>
      </c>
      <c r="I52" s="8"/>
      <c r="J52" s="9"/>
      <c r="K52" s="8"/>
      <c r="L52" s="9"/>
      <c r="M52" s="8"/>
      <c r="N52" s="9"/>
      <c r="O52" s="4"/>
      <c r="P52" s="3"/>
      <c r="Q52" s="4"/>
      <c r="R52" s="3"/>
      <c r="S52" s="4"/>
      <c r="T52" s="3"/>
      <c r="U52" s="4"/>
      <c r="V52" s="3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>
        <v>200</v>
      </c>
      <c r="AN52" s="3">
        <v>4</v>
      </c>
      <c r="AO52" s="4"/>
      <c r="AP52" s="3"/>
      <c r="AQ52" s="4">
        <v>100</v>
      </c>
      <c r="AR52" s="3">
        <v>2</v>
      </c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472</v>
      </c>
      <c r="B53" s="3">
        <v>2003</v>
      </c>
      <c r="C53" s="2" t="s">
        <v>16</v>
      </c>
      <c r="D53" s="13">
        <f t="shared" si="2"/>
        <v>8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8"/>
      <c r="Z53" s="9"/>
      <c r="AA53" s="8"/>
      <c r="AB53" s="9"/>
      <c r="AC53" s="8"/>
      <c r="AD53" s="9"/>
      <c r="AE53" s="8"/>
      <c r="AF53" s="9"/>
      <c r="AG53" s="4"/>
      <c r="AH53" s="3"/>
      <c r="AI53" s="8"/>
      <c r="AJ53" s="9"/>
      <c r="AK53" s="4"/>
      <c r="AL53" s="3"/>
      <c r="AM53" s="4">
        <v>200</v>
      </c>
      <c r="AN53" s="3">
        <v>2</v>
      </c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 t="s">
        <v>203</v>
      </c>
      <c r="BF53" s="3">
        <v>6</v>
      </c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105</v>
      </c>
      <c r="B54" s="3">
        <v>2003</v>
      </c>
      <c r="C54" s="2" t="s">
        <v>66</v>
      </c>
      <c r="D54" s="13">
        <f t="shared" si="2"/>
        <v>8</v>
      </c>
      <c r="E54" s="12"/>
      <c r="F54" s="13">
        <f t="shared" si="3"/>
        <v>2</v>
      </c>
      <c r="G54" s="4"/>
      <c r="H54" s="3"/>
      <c r="I54" s="4">
        <v>400</v>
      </c>
      <c r="J54" s="3">
        <v>3</v>
      </c>
      <c r="K54" s="4"/>
      <c r="L54" s="4"/>
      <c r="M54" s="4"/>
      <c r="N54" s="3"/>
      <c r="O54" s="4">
        <v>400</v>
      </c>
      <c r="P54" s="3">
        <v>5</v>
      </c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8"/>
      <c r="AN54" s="9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104</v>
      </c>
      <c r="B55" s="3">
        <v>2003</v>
      </c>
      <c r="C55" s="2" t="s">
        <v>19</v>
      </c>
      <c r="D55" s="13">
        <f t="shared" si="2"/>
        <v>8</v>
      </c>
      <c r="E55" s="12"/>
      <c r="F55" s="13">
        <f t="shared" si="3"/>
        <v>3</v>
      </c>
      <c r="G55" s="8"/>
      <c r="H55" s="9"/>
      <c r="I55" s="8">
        <v>400</v>
      </c>
      <c r="J55" s="9">
        <v>4</v>
      </c>
      <c r="K55" s="8"/>
      <c r="L55" s="9"/>
      <c r="M55" s="8"/>
      <c r="N55" s="9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8">
        <v>400</v>
      </c>
      <c r="AB55" s="9">
        <v>3</v>
      </c>
      <c r="AC55" s="8">
        <v>400</v>
      </c>
      <c r="AD55" s="9">
        <v>1</v>
      </c>
      <c r="AE55" s="8"/>
      <c r="AF55" s="9"/>
      <c r="AG55" s="8"/>
      <c r="AH55" s="9"/>
      <c r="AI55" s="8"/>
      <c r="AJ55" s="9"/>
      <c r="AK55" s="8"/>
      <c r="AL55" s="9"/>
      <c r="AM55" s="8"/>
      <c r="AN55" s="9"/>
      <c r="AO55" s="4"/>
      <c r="AP55" s="3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8"/>
      <c r="BD55" s="9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288</v>
      </c>
      <c r="B56" s="3">
        <v>2003</v>
      </c>
      <c r="C56" s="2" t="s">
        <v>138</v>
      </c>
      <c r="D56" s="13">
        <f t="shared" si="2"/>
        <v>7.5</v>
      </c>
      <c r="E56" s="12"/>
      <c r="F56" s="13">
        <f t="shared" si="3"/>
        <v>4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18">
        <v>100</v>
      </c>
      <c r="R56" s="3">
        <v>3</v>
      </c>
      <c r="S56" s="4">
        <v>100</v>
      </c>
      <c r="T56" s="3">
        <v>1</v>
      </c>
      <c r="U56" s="8"/>
      <c r="V56" s="9"/>
      <c r="W56" s="4">
        <v>100</v>
      </c>
      <c r="X56" s="3">
        <v>2</v>
      </c>
      <c r="Y56" s="4"/>
      <c r="Z56" s="3"/>
      <c r="AA56" s="8"/>
      <c r="AB56" s="9"/>
      <c r="AC56" s="8"/>
      <c r="AD56" s="9"/>
      <c r="AE56" s="8">
        <v>100</v>
      </c>
      <c r="AF56" s="9">
        <v>0.5</v>
      </c>
      <c r="AG56" s="8"/>
      <c r="AH56" s="9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8"/>
      <c r="BD56" s="9"/>
      <c r="BE56" s="4">
        <v>100</v>
      </c>
      <c r="BF56" s="3">
        <v>1</v>
      </c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93</v>
      </c>
      <c r="B57" s="3">
        <v>2003</v>
      </c>
      <c r="C57" s="2" t="s">
        <v>66</v>
      </c>
      <c r="D57" s="13">
        <f t="shared" si="2"/>
        <v>7</v>
      </c>
      <c r="E57" s="12"/>
      <c r="F57" s="13">
        <f t="shared" si="3"/>
        <v>2</v>
      </c>
      <c r="G57" s="4"/>
      <c r="H57" s="3"/>
      <c r="I57" s="4">
        <v>100</v>
      </c>
      <c r="J57" s="3">
        <v>5</v>
      </c>
      <c r="K57" s="4">
        <v>100</v>
      </c>
      <c r="L57" s="4">
        <v>2</v>
      </c>
      <c r="M57" s="4"/>
      <c r="N57" s="3"/>
      <c r="O57" s="4"/>
      <c r="P57" s="3"/>
      <c r="Q57" s="8"/>
      <c r="R57" s="9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229</v>
      </c>
      <c r="B58" s="3">
        <v>2003</v>
      </c>
      <c r="C58" s="2" t="s">
        <v>164</v>
      </c>
      <c r="D58" s="13">
        <f t="shared" si="2"/>
        <v>6</v>
      </c>
      <c r="E58" s="12"/>
      <c r="F58" s="13">
        <f t="shared" si="3"/>
        <v>2</v>
      </c>
      <c r="G58" s="8"/>
      <c r="H58" s="9"/>
      <c r="I58" s="8"/>
      <c r="J58" s="9"/>
      <c r="K58" s="4"/>
      <c r="L58" s="4"/>
      <c r="M58" s="4">
        <v>200</v>
      </c>
      <c r="N58" s="3">
        <v>1</v>
      </c>
      <c r="O58" s="8"/>
      <c r="P58" s="9"/>
      <c r="Q58" s="8"/>
      <c r="R58" s="9"/>
      <c r="S58" s="4"/>
      <c r="T58" s="3"/>
      <c r="U58" s="4"/>
      <c r="V58" s="3"/>
      <c r="W58" s="4"/>
      <c r="X58" s="3"/>
      <c r="Y58" s="4">
        <v>400</v>
      </c>
      <c r="Z58" s="3">
        <v>5</v>
      </c>
      <c r="AA58" s="8"/>
      <c r="AB58" s="9"/>
      <c r="AC58" s="8"/>
      <c r="AD58" s="9"/>
      <c r="AE58" s="8"/>
      <c r="AF58" s="9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8"/>
      <c r="AZ58" s="9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108</v>
      </c>
      <c r="B59" s="3">
        <v>2002</v>
      </c>
      <c r="C59" s="2" t="s">
        <v>66</v>
      </c>
      <c r="D59" s="13">
        <f t="shared" si="2"/>
        <v>6</v>
      </c>
      <c r="E59" s="12"/>
      <c r="F59" s="13">
        <f t="shared" si="3"/>
        <v>1</v>
      </c>
      <c r="G59" s="4"/>
      <c r="H59" s="3"/>
      <c r="I59" s="4" t="s">
        <v>80</v>
      </c>
      <c r="J59" s="3">
        <v>6</v>
      </c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400</v>
      </c>
      <c r="B60" s="3">
        <v>2002</v>
      </c>
      <c r="C60" s="2" t="s">
        <v>38</v>
      </c>
      <c r="D60" s="13">
        <f t="shared" si="2"/>
        <v>6</v>
      </c>
      <c r="E60" s="12"/>
      <c r="F60" s="13">
        <f t="shared" si="3"/>
        <v>2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8">
        <v>400</v>
      </c>
      <c r="X60" s="9">
        <v>4</v>
      </c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>
        <v>200</v>
      </c>
      <c r="AJ60" s="3">
        <v>2</v>
      </c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3"/>
      <c r="BN60" s="3"/>
      <c r="BO60" s="3"/>
      <c r="BP60" s="3"/>
      <c r="BQ60" s="3"/>
    </row>
    <row r="61" spans="1:69" s="1" customFormat="1" ht="12.75">
      <c r="A61" s="2" t="s">
        <v>328</v>
      </c>
      <c r="B61" s="3">
        <v>2003</v>
      </c>
      <c r="C61" s="2" t="s">
        <v>47</v>
      </c>
      <c r="D61" s="13">
        <f t="shared" si="2"/>
        <v>6</v>
      </c>
      <c r="E61" s="12"/>
      <c r="F61" s="13">
        <f t="shared" si="3"/>
        <v>2</v>
      </c>
      <c r="G61" s="4"/>
      <c r="H61" s="3"/>
      <c r="I61" s="4"/>
      <c r="J61" s="3"/>
      <c r="K61" s="4"/>
      <c r="L61" s="4"/>
      <c r="M61" s="4"/>
      <c r="N61" s="3"/>
      <c r="O61" s="18"/>
      <c r="P61" s="19"/>
      <c r="Q61" s="8"/>
      <c r="R61" s="9"/>
      <c r="S61" s="4"/>
      <c r="T61" s="3"/>
      <c r="U61" s="4" t="s">
        <v>80</v>
      </c>
      <c r="V61" s="3">
        <v>2</v>
      </c>
      <c r="W61" s="4"/>
      <c r="X61" s="3"/>
      <c r="Y61" s="4"/>
      <c r="Z61" s="3"/>
      <c r="AA61" s="4" t="s">
        <v>203</v>
      </c>
      <c r="AB61" s="3">
        <v>4</v>
      </c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230</v>
      </c>
      <c r="B62" s="3">
        <v>2003</v>
      </c>
      <c r="C62" s="2" t="s">
        <v>47</v>
      </c>
      <c r="D62" s="13">
        <f t="shared" si="2"/>
        <v>6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 t="s">
        <v>80</v>
      </c>
      <c r="N62" s="3">
        <v>6</v>
      </c>
      <c r="O62" s="4"/>
      <c r="P62" s="3"/>
      <c r="Q62" s="8"/>
      <c r="R62" s="9"/>
      <c r="S62" s="8"/>
      <c r="T62" s="9"/>
      <c r="U62" s="8"/>
      <c r="V62" s="9"/>
      <c r="W62" s="4"/>
      <c r="X62" s="3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111</v>
      </c>
      <c r="B63" s="3">
        <v>2003</v>
      </c>
      <c r="C63" s="2" t="s">
        <v>47</v>
      </c>
      <c r="D63" s="13">
        <f t="shared" si="2"/>
        <v>6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>
        <v>100</v>
      </c>
      <c r="AP63" s="3">
        <v>6</v>
      </c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8"/>
      <c r="BB63" s="9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492</v>
      </c>
      <c r="B64" s="3">
        <v>2002</v>
      </c>
      <c r="C64" s="2" t="s">
        <v>71</v>
      </c>
      <c r="D64" s="13">
        <f t="shared" si="2"/>
        <v>6</v>
      </c>
      <c r="E64" s="12"/>
      <c r="F64" s="13">
        <f t="shared" si="3"/>
        <v>1</v>
      </c>
      <c r="G64" s="8"/>
      <c r="H64" s="9"/>
      <c r="I64" s="8"/>
      <c r="J64" s="9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>
        <v>100</v>
      </c>
      <c r="AT64" s="19">
        <v>6</v>
      </c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238</v>
      </c>
      <c r="B65" s="3">
        <v>2003</v>
      </c>
      <c r="C65" s="2" t="s">
        <v>71</v>
      </c>
      <c r="D65" s="13">
        <f t="shared" si="2"/>
        <v>6</v>
      </c>
      <c r="E65" s="12"/>
      <c r="F65" s="13">
        <f t="shared" si="3"/>
        <v>2</v>
      </c>
      <c r="G65" s="8"/>
      <c r="H65" s="9"/>
      <c r="I65" s="8"/>
      <c r="J65" s="9"/>
      <c r="K65" s="4"/>
      <c r="L65" s="4"/>
      <c r="M65" s="4"/>
      <c r="N65" s="3"/>
      <c r="O65" s="8">
        <v>100</v>
      </c>
      <c r="P65" s="9">
        <v>1</v>
      </c>
      <c r="Q65" s="4"/>
      <c r="R65" s="3"/>
      <c r="S65" s="4"/>
      <c r="T65" s="3"/>
      <c r="U65" s="4"/>
      <c r="V65" s="3"/>
      <c r="W65" s="8"/>
      <c r="X65" s="9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>
        <v>100</v>
      </c>
      <c r="AT65" s="19">
        <v>5</v>
      </c>
      <c r="AU65" s="4"/>
      <c r="AV65" s="3"/>
      <c r="AW65" s="4"/>
      <c r="AX65" s="3"/>
      <c r="AY65" s="4"/>
      <c r="AZ65" s="4"/>
      <c r="BA65" s="8"/>
      <c r="BB65" s="9"/>
      <c r="BC65" s="8"/>
      <c r="BD65" s="9"/>
      <c r="BE65" s="8"/>
      <c r="BF65" s="9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441</v>
      </c>
      <c r="B66" s="3">
        <v>2003</v>
      </c>
      <c r="C66" s="2" t="s">
        <v>115</v>
      </c>
      <c r="D66" s="13">
        <f aca="true" t="shared" si="4" ref="D66:D97">H66+J66+L66+N66+P66+R66+T66+V66+X66+Z66+AB66+AD66+AF66+AH66+AJ66+AL66+AN66+AP66+AR66+AT66+AV66+AX66+AZ66+BB66+BD66+BF66+BH66+BJ66+BL66+BN66-E66</f>
        <v>5</v>
      </c>
      <c r="E66" s="12"/>
      <c r="F66" s="13">
        <f aca="true" t="shared" si="5" ref="F66:F97">COUNT(H66,J66,L66,N66,P66,R66,T66,V66,X66,Z66,AB66,AD66,AF66,AH66,AJ66,AL66,AN66,AP66,AR66,AT66,AV66,AX66,AZ66,BB66,BD66)</f>
        <v>2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 t="s">
        <v>80</v>
      </c>
      <c r="AD66" s="3">
        <v>2</v>
      </c>
      <c r="AE66" s="4" t="s">
        <v>80</v>
      </c>
      <c r="AF66" s="3">
        <v>3</v>
      </c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349</v>
      </c>
      <c r="B67" s="3">
        <v>2002</v>
      </c>
      <c r="C67" s="2" t="s">
        <v>35</v>
      </c>
      <c r="D67" s="13">
        <f t="shared" si="4"/>
        <v>5</v>
      </c>
      <c r="E67" s="12"/>
      <c r="F67" s="13">
        <f t="shared" si="5"/>
        <v>2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8">
        <v>400</v>
      </c>
      <c r="T67" s="9">
        <v>2</v>
      </c>
      <c r="U67" s="8"/>
      <c r="V67" s="9"/>
      <c r="W67" s="4"/>
      <c r="X67" s="3"/>
      <c r="Y67" s="4"/>
      <c r="Z67" s="3"/>
      <c r="AA67" s="4"/>
      <c r="AB67" s="3"/>
      <c r="AC67" s="4">
        <v>400</v>
      </c>
      <c r="AD67" s="3">
        <v>3</v>
      </c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40</v>
      </c>
      <c r="B68" s="3">
        <v>2002</v>
      </c>
      <c r="C68" s="2" t="s">
        <v>41</v>
      </c>
      <c r="D68" s="13">
        <f t="shared" si="4"/>
        <v>5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8"/>
      <c r="Z68" s="9"/>
      <c r="AA68" s="4"/>
      <c r="AB68" s="3"/>
      <c r="AC68" s="4"/>
      <c r="AD68" s="3"/>
      <c r="AE68" s="4">
        <v>400</v>
      </c>
      <c r="AF68" s="3">
        <v>5</v>
      </c>
      <c r="AG68" s="4"/>
      <c r="AH68" s="3"/>
      <c r="AI68" s="4"/>
      <c r="AJ68" s="3"/>
      <c r="AK68" s="8"/>
      <c r="AL68" s="9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ht="12.75">
      <c r="A69" s="2" t="s">
        <v>107</v>
      </c>
      <c r="B69" s="3">
        <v>2003</v>
      </c>
      <c r="C69" s="2" t="s">
        <v>97</v>
      </c>
      <c r="D69" s="13">
        <f t="shared" si="4"/>
        <v>5</v>
      </c>
      <c r="E69" s="12"/>
      <c r="F69" s="13">
        <f t="shared" si="5"/>
        <v>1</v>
      </c>
      <c r="G69" s="4"/>
      <c r="H69" s="3"/>
      <c r="I69" s="4" t="s">
        <v>80</v>
      </c>
      <c r="J69" s="3">
        <v>5</v>
      </c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8"/>
      <c r="AB69" s="9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482</v>
      </c>
      <c r="B70" s="3">
        <v>2002</v>
      </c>
      <c r="C70" s="2" t="s">
        <v>416</v>
      </c>
      <c r="D70" s="13">
        <f t="shared" si="4"/>
        <v>5</v>
      </c>
      <c r="E70" s="12"/>
      <c r="F70" s="13">
        <f t="shared" si="5"/>
        <v>2</v>
      </c>
      <c r="G70" s="4"/>
      <c r="H70" s="3"/>
      <c r="I70" s="4"/>
      <c r="J70" s="3"/>
      <c r="K70" s="8"/>
      <c r="L70" s="9"/>
      <c r="M70" s="4"/>
      <c r="N70" s="3"/>
      <c r="O70" s="4"/>
      <c r="P70" s="3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4"/>
      <c r="AL70" s="3"/>
      <c r="AM70" s="4"/>
      <c r="AN70" s="3"/>
      <c r="AO70" s="4">
        <v>400</v>
      </c>
      <c r="AP70" s="3">
        <v>3</v>
      </c>
      <c r="AQ70" s="4">
        <v>400</v>
      </c>
      <c r="AR70" s="3">
        <v>2</v>
      </c>
      <c r="AS70" s="18"/>
      <c r="AT70" s="19"/>
      <c r="AU70" s="4"/>
      <c r="AV70" s="3"/>
      <c r="AW70" s="8"/>
      <c r="AX70" s="9"/>
      <c r="AY70" s="8"/>
      <c r="AZ70" s="9"/>
      <c r="BA70" s="4"/>
      <c r="BB70" s="4"/>
      <c r="BC70" s="4"/>
      <c r="BD70" s="3"/>
      <c r="BE70" s="8"/>
      <c r="BF70" s="9"/>
      <c r="BG70" s="8"/>
      <c r="BH70" s="9"/>
      <c r="BI70" s="8"/>
      <c r="BJ70" s="9"/>
      <c r="BK70" s="8"/>
      <c r="BL70" s="9"/>
      <c r="BM70" s="3"/>
      <c r="BN70" s="3"/>
      <c r="BO70" s="3"/>
      <c r="BP70" s="3"/>
      <c r="BQ70" s="3"/>
    </row>
    <row r="71" spans="1:69" ht="12.75">
      <c r="A71" s="2" t="s">
        <v>99</v>
      </c>
      <c r="B71" s="3">
        <v>2002</v>
      </c>
      <c r="C71" s="2" t="s">
        <v>66</v>
      </c>
      <c r="D71" s="13">
        <f t="shared" si="4"/>
        <v>5</v>
      </c>
      <c r="E71" s="12"/>
      <c r="F71" s="13">
        <f t="shared" si="5"/>
        <v>2</v>
      </c>
      <c r="G71" s="4"/>
      <c r="H71" s="3"/>
      <c r="I71" s="4">
        <v>100</v>
      </c>
      <c r="J71" s="3">
        <v>1</v>
      </c>
      <c r="K71" s="4"/>
      <c r="L71" s="4"/>
      <c r="M71" s="4"/>
      <c r="N71" s="3"/>
      <c r="O71" s="4">
        <v>100</v>
      </c>
      <c r="P71" s="3">
        <v>4</v>
      </c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471</v>
      </c>
      <c r="B72" s="3">
        <v>2002</v>
      </c>
      <c r="C72" s="2" t="s">
        <v>16</v>
      </c>
      <c r="D72" s="13">
        <f t="shared" si="4"/>
        <v>5</v>
      </c>
      <c r="E72" s="12"/>
      <c r="F72" s="13">
        <f t="shared" si="5"/>
        <v>2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>
        <v>200</v>
      </c>
      <c r="AN72" s="3">
        <v>3</v>
      </c>
      <c r="AO72" s="4"/>
      <c r="AP72" s="3"/>
      <c r="AQ72" s="4"/>
      <c r="AR72" s="3"/>
      <c r="AS72" s="18"/>
      <c r="AT72" s="19"/>
      <c r="AU72" s="4"/>
      <c r="AV72" s="3"/>
      <c r="AW72" s="4">
        <v>400</v>
      </c>
      <c r="AX72" s="3">
        <v>2</v>
      </c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195</v>
      </c>
      <c r="B73" s="3">
        <v>2003</v>
      </c>
      <c r="C73" s="2" t="s">
        <v>115</v>
      </c>
      <c r="D73" s="13">
        <f t="shared" si="4"/>
        <v>5</v>
      </c>
      <c r="E73" s="12"/>
      <c r="F73" s="13">
        <f t="shared" si="5"/>
        <v>2</v>
      </c>
      <c r="G73" s="4"/>
      <c r="H73" s="3"/>
      <c r="I73" s="4"/>
      <c r="J73" s="3"/>
      <c r="K73" s="4">
        <v>400</v>
      </c>
      <c r="L73" s="4">
        <v>1</v>
      </c>
      <c r="M73" s="4"/>
      <c r="N73" s="3"/>
      <c r="O73" s="4"/>
      <c r="P73" s="3"/>
      <c r="Q73" s="4">
        <v>400</v>
      </c>
      <c r="R73" s="3">
        <v>4</v>
      </c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8"/>
      <c r="AN73" s="9"/>
      <c r="AO73" s="4"/>
      <c r="AP73" s="3"/>
      <c r="AQ73" s="8"/>
      <c r="AR73" s="9"/>
      <c r="AS73" s="16"/>
      <c r="AT73" s="17"/>
      <c r="AU73" s="8"/>
      <c r="AV73" s="9"/>
      <c r="AW73" s="4"/>
      <c r="AX73" s="3"/>
      <c r="AY73" s="8"/>
      <c r="AZ73" s="9"/>
      <c r="BA73" s="4"/>
      <c r="BB73" s="4"/>
      <c r="BC73" s="8"/>
      <c r="BD73" s="9"/>
      <c r="BE73" s="4"/>
      <c r="BF73" s="3"/>
      <c r="BG73" s="4"/>
      <c r="BH73" s="3"/>
      <c r="BI73" s="4"/>
      <c r="BJ73" s="3"/>
      <c r="BK73" s="8"/>
      <c r="BL73" s="9"/>
      <c r="BM73" s="8"/>
      <c r="BN73" s="9"/>
      <c r="BO73" s="8"/>
      <c r="BP73" s="9"/>
      <c r="BQ73" s="8"/>
    </row>
    <row r="74" spans="1:69" s="1" customFormat="1" ht="12.75">
      <c r="A74" s="2" t="s">
        <v>101</v>
      </c>
      <c r="B74" s="3">
        <v>2002</v>
      </c>
      <c r="C74" s="2" t="s">
        <v>97</v>
      </c>
      <c r="D74" s="13">
        <f t="shared" si="4"/>
        <v>5</v>
      </c>
      <c r="E74" s="12"/>
      <c r="F74" s="13">
        <f t="shared" si="5"/>
        <v>1</v>
      </c>
      <c r="G74" s="4"/>
      <c r="H74" s="3"/>
      <c r="I74" s="4">
        <v>200</v>
      </c>
      <c r="J74" s="3">
        <v>5</v>
      </c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4"/>
      <c r="BB74" s="4"/>
      <c r="BC74" s="8"/>
      <c r="BD74" s="9"/>
      <c r="BE74" s="4"/>
      <c r="BF74" s="3"/>
      <c r="BG74" s="8"/>
      <c r="BH74" s="9"/>
      <c r="BI74" s="8"/>
      <c r="BJ74" s="9"/>
      <c r="BK74" s="4"/>
      <c r="BL74" s="3"/>
      <c r="BM74" s="3"/>
      <c r="BN74" s="3"/>
      <c r="BO74" s="3"/>
      <c r="BP74" s="3"/>
      <c r="BQ74" s="3"/>
    </row>
    <row r="75" spans="1:69" ht="12.75">
      <c r="A75" s="2" t="s">
        <v>412</v>
      </c>
      <c r="B75" s="3">
        <v>2003</v>
      </c>
      <c r="C75" s="2" t="s">
        <v>41</v>
      </c>
      <c r="D75" s="13">
        <f t="shared" si="4"/>
        <v>5</v>
      </c>
      <c r="E75" s="12"/>
      <c r="F75" s="13">
        <f t="shared" si="5"/>
        <v>2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>
        <v>200</v>
      </c>
      <c r="AJ75" s="3">
        <v>3</v>
      </c>
      <c r="AK75" s="4"/>
      <c r="AL75" s="3"/>
      <c r="AM75" s="4"/>
      <c r="AN75" s="3"/>
      <c r="AO75" s="4">
        <v>100</v>
      </c>
      <c r="AP75" s="3">
        <v>2</v>
      </c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8"/>
      <c r="BN75" s="9"/>
      <c r="BO75" s="8"/>
      <c r="BP75" s="9"/>
      <c r="BQ75" s="8"/>
    </row>
    <row r="76" spans="1:69" s="1" customFormat="1" ht="12.75">
      <c r="A76" s="2" t="s">
        <v>352</v>
      </c>
      <c r="B76" s="3">
        <v>2002</v>
      </c>
      <c r="C76" s="2" t="s">
        <v>115</v>
      </c>
      <c r="D76" s="13">
        <f t="shared" si="4"/>
        <v>5</v>
      </c>
      <c r="E76" s="12"/>
      <c r="F76" s="13">
        <f t="shared" si="5"/>
        <v>3</v>
      </c>
      <c r="G76" s="8"/>
      <c r="H76" s="9"/>
      <c r="I76" s="8"/>
      <c r="J76" s="9"/>
      <c r="K76" s="4"/>
      <c r="L76" s="4"/>
      <c r="M76" s="4"/>
      <c r="N76" s="3"/>
      <c r="O76" s="8"/>
      <c r="P76" s="9"/>
      <c r="Q76" s="4"/>
      <c r="R76" s="3"/>
      <c r="S76" s="4" t="s">
        <v>80</v>
      </c>
      <c r="T76" s="3">
        <v>1</v>
      </c>
      <c r="U76" s="4"/>
      <c r="V76" s="3"/>
      <c r="W76" s="8"/>
      <c r="X76" s="9"/>
      <c r="Y76" s="4"/>
      <c r="Z76" s="3"/>
      <c r="AA76" s="4"/>
      <c r="AB76" s="3"/>
      <c r="AC76" s="4" t="s">
        <v>80</v>
      </c>
      <c r="AD76" s="3">
        <v>1</v>
      </c>
      <c r="AE76" s="4" t="s">
        <v>80</v>
      </c>
      <c r="AF76" s="3">
        <v>3</v>
      </c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514</v>
      </c>
      <c r="B77" s="3">
        <v>2003</v>
      </c>
      <c r="C77" s="2" t="s">
        <v>148</v>
      </c>
      <c r="D77" s="13">
        <f t="shared" si="4"/>
        <v>4</v>
      </c>
      <c r="E77" s="12"/>
      <c r="F77" s="13">
        <f t="shared" si="5"/>
        <v>1</v>
      </c>
      <c r="G77" s="8"/>
      <c r="H77" s="9"/>
      <c r="I77" s="8"/>
      <c r="J77" s="9"/>
      <c r="K77" s="4"/>
      <c r="L77" s="4"/>
      <c r="M77" s="4"/>
      <c r="N77" s="3"/>
      <c r="O77" s="8"/>
      <c r="P77" s="9"/>
      <c r="Q77" s="4"/>
      <c r="R77" s="3"/>
      <c r="S77" s="4"/>
      <c r="T77" s="3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>
        <v>80</v>
      </c>
      <c r="BD77" s="9">
        <v>4</v>
      </c>
      <c r="BE77" s="8"/>
      <c r="BF77" s="9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296</v>
      </c>
      <c r="B78" s="3">
        <v>2003</v>
      </c>
      <c r="C78" s="2" t="s">
        <v>16</v>
      </c>
      <c r="D78" s="13">
        <f t="shared" si="4"/>
        <v>4</v>
      </c>
      <c r="E78" s="12"/>
      <c r="F78" s="13">
        <f t="shared" si="5"/>
        <v>1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>
        <v>400</v>
      </c>
      <c r="AP78" s="3">
        <v>4</v>
      </c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s="1" customFormat="1" ht="12.75">
      <c r="A79" s="2" t="s">
        <v>205</v>
      </c>
      <c r="B79" s="3">
        <v>2002</v>
      </c>
      <c r="C79" s="2" t="s">
        <v>164</v>
      </c>
      <c r="D79" s="13">
        <f t="shared" si="4"/>
        <v>4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>
        <v>200</v>
      </c>
      <c r="N79" s="3">
        <v>4</v>
      </c>
      <c r="O79" s="16"/>
      <c r="P79" s="17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8"/>
      <c r="BL79" s="9"/>
      <c r="BM79" s="8"/>
      <c r="BN79" s="9"/>
      <c r="BO79" s="8"/>
      <c r="BP79" s="9"/>
      <c r="BQ79" s="8"/>
    </row>
    <row r="80" spans="1:69" ht="12.75">
      <c r="A80" s="2" t="s">
        <v>348</v>
      </c>
      <c r="B80" s="3">
        <v>2003</v>
      </c>
      <c r="C80" s="2" t="s">
        <v>115</v>
      </c>
      <c r="D80" s="13">
        <f t="shared" si="4"/>
        <v>4</v>
      </c>
      <c r="E80" s="12"/>
      <c r="F80" s="13">
        <f t="shared" si="5"/>
        <v>2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>
        <v>200</v>
      </c>
      <c r="T80" s="3">
        <v>1</v>
      </c>
      <c r="U80" s="4"/>
      <c r="V80" s="3"/>
      <c r="W80" s="4"/>
      <c r="X80" s="3"/>
      <c r="Y80" s="4"/>
      <c r="Z80" s="3"/>
      <c r="AA80" s="4" t="s">
        <v>203</v>
      </c>
      <c r="AB80" s="3">
        <v>3</v>
      </c>
      <c r="AC80" s="8"/>
      <c r="AD80" s="9"/>
      <c r="AE80" s="8"/>
      <c r="AF80" s="9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106</v>
      </c>
      <c r="B81" s="3">
        <v>2003</v>
      </c>
      <c r="C81" s="2" t="s">
        <v>19</v>
      </c>
      <c r="D81" s="13">
        <f t="shared" si="4"/>
        <v>4</v>
      </c>
      <c r="E81" s="12"/>
      <c r="F81" s="13">
        <f t="shared" si="5"/>
        <v>2</v>
      </c>
      <c r="G81" s="4"/>
      <c r="H81" s="3"/>
      <c r="I81" s="4">
        <v>400</v>
      </c>
      <c r="J81" s="3">
        <v>2</v>
      </c>
      <c r="K81" s="4"/>
      <c r="L81" s="4"/>
      <c r="M81" s="4"/>
      <c r="N81" s="3"/>
      <c r="O81" s="4"/>
      <c r="P81" s="3"/>
      <c r="Q81" s="4"/>
      <c r="R81" s="3"/>
      <c r="S81" s="8"/>
      <c r="T81" s="9"/>
      <c r="U81" s="8"/>
      <c r="V81" s="9"/>
      <c r="W81" s="8"/>
      <c r="X81" s="9"/>
      <c r="Y81" s="4"/>
      <c r="Z81" s="3"/>
      <c r="AA81" s="4">
        <v>400</v>
      </c>
      <c r="AB81" s="3">
        <v>2</v>
      </c>
      <c r="AC81" s="4"/>
      <c r="AD81" s="3"/>
      <c r="AE81" s="4"/>
      <c r="AF81" s="3"/>
      <c r="AG81" s="4"/>
      <c r="AH81" s="3"/>
      <c r="AI81" s="4"/>
      <c r="AJ81" s="3"/>
      <c r="AK81" s="8"/>
      <c r="AL81" s="9"/>
      <c r="AM81" s="8"/>
      <c r="AN81" s="9"/>
      <c r="AO81" s="8"/>
      <c r="AP81" s="9"/>
      <c r="AQ81" s="8"/>
      <c r="AR81" s="9"/>
      <c r="AS81" s="16"/>
      <c r="AT81" s="17"/>
      <c r="AU81" s="8"/>
      <c r="AV81" s="9"/>
      <c r="AW81" s="8"/>
      <c r="AX81" s="9"/>
      <c r="AY81" s="8"/>
      <c r="AZ81" s="9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452</v>
      </c>
      <c r="B82" s="3">
        <v>2003</v>
      </c>
      <c r="C82" s="2" t="s">
        <v>416</v>
      </c>
      <c r="D82" s="13">
        <f t="shared" si="4"/>
        <v>4</v>
      </c>
      <c r="E82" s="12"/>
      <c r="F82" s="13">
        <f t="shared" si="5"/>
        <v>2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>
        <v>200</v>
      </c>
      <c r="AH82" s="3">
        <v>1</v>
      </c>
      <c r="AI82" s="4"/>
      <c r="AJ82" s="3"/>
      <c r="AK82" s="4"/>
      <c r="AL82" s="3"/>
      <c r="AM82" s="4"/>
      <c r="AN82" s="3"/>
      <c r="AO82" s="4">
        <v>100</v>
      </c>
      <c r="AP82" s="3">
        <v>3</v>
      </c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 t="s">
        <v>425</v>
      </c>
      <c r="B83" s="3">
        <v>2003</v>
      </c>
      <c r="C83" s="2" t="s">
        <v>78</v>
      </c>
      <c r="D83" s="13">
        <f t="shared" si="4"/>
        <v>4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8"/>
      <c r="N83" s="9"/>
      <c r="O83" s="4"/>
      <c r="P83" s="3"/>
      <c r="Q83" s="8"/>
      <c r="R83" s="9"/>
      <c r="S83" s="4"/>
      <c r="T83" s="3"/>
      <c r="U83" s="4"/>
      <c r="V83" s="3"/>
      <c r="W83" s="4"/>
      <c r="X83" s="3"/>
      <c r="Y83" s="4">
        <v>400</v>
      </c>
      <c r="Z83" s="3">
        <v>4</v>
      </c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8"/>
      <c r="BB83" s="9"/>
      <c r="BC83" s="8"/>
      <c r="BD83" s="9"/>
      <c r="BE83" s="8"/>
      <c r="BF83" s="9"/>
      <c r="BG83" s="8"/>
      <c r="BH83" s="9"/>
      <c r="BI83" s="8"/>
      <c r="BJ83" s="9"/>
      <c r="BK83" s="4"/>
      <c r="BL83" s="3"/>
      <c r="BM83" s="3"/>
      <c r="BN83" s="3"/>
      <c r="BO83" s="3"/>
      <c r="BP83" s="3"/>
      <c r="BQ83" s="3"/>
    </row>
    <row r="84" spans="1:69" ht="12.75">
      <c r="A84" s="2" t="s">
        <v>305</v>
      </c>
      <c r="B84" s="3">
        <v>2003</v>
      </c>
      <c r="C84" s="2" t="s">
        <v>136</v>
      </c>
      <c r="D84" s="13">
        <f t="shared" si="4"/>
        <v>4</v>
      </c>
      <c r="E84" s="12"/>
      <c r="F84" s="13">
        <f t="shared" si="5"/>
        <v>3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 t="s">
        <v>80</v>
      </c>
      <c r="R84" s="3">
        <v>1</v>
      </c>
      <c r="S84" s="8" t="s">
        <v>80</v>
      </c>
      <c r="T84" s="9">
        <v>2</v>
      </c>
      <c r="U84" s="4" t="s">
        <v>80</v>
      </c>
      <c r="V84" s="3">
        <v>1</v>
      </c>
      <c r="W84" s="4"/>
      <c r="X84" s="3"/>
      <c r="Y84" s="8"/>
      <c r="Z84" s="9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34</v>
      </c>
      <c r="B85" s="3">
        <v>2002</v>
      </c>
      <c r="C85" s="2" t="s">
        <v>36</v>
      </c>
      <c r="D85" s="13">
        <f t="shared" si="4"/>
        <v>4</v>
      </c>
      <c r="E85" s="12"/>
      <c r="F85" s="13">
        <f t="shared" si="5"/>
        <v>2</v>
      </c>
      <c r="G85" s="4">
        <v>300</v>
      </c>
      <c r="H85" s="3">
        <v>3</v>
      </c>
      <c r="I85" s="4"/>
      <c r="J85" s="3"/>
      <c r="K85" s="4"/>
      <c r="L85" s="4"/>
      <c r="M85" s="8"/>
      <c r="N85" s="9"/>
      <c r="O85" s="4"/>
      <c r="P85" s="3"/>
      <c r="Q85" s="4"/>
      <c r="R85" s="3"/>
      <c r="S85" s="4"/>
      <c r="T85" s="3"/>
      <c r="U85" s="8"/>
      <c r="V85" s="9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8"/>
      <c r="AJ85" s="9"/>
      <c r="AK85" s="4"/>
      <c r="AL85" s="3"/>
      <c r="AM85" s="8"/>
      <c r="AN85" s="9"/>
      <c r="AO85" s="8"/>
      <c r="AP85" s="9"/>
      <c r="AQ85" s="8">
        <v>400</v>
      </c>
      <c r="AR85" s="9">
        <v>1</v>
      </c>
      <c r="AS85" s="16"/>
      <c r="AT85" s="17"/>
      <c r="AU85" s="8"/>
      <c r="AV85" s="9"/>
      <c r="AW85" s="4"/>
      <c r="AX85" s="3"/>
      <c r="AY85" s="8"/>
      <c r="AZ85" s="9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117</v>
      </c>
      <c r="B86" s="3">
        <v>2003</v>
      </c>
      <c r="C86" s="2" t="s">
        <v>69</v>
      </c>
      <c r="D86" s="13">
        <f t="shared" si="4"/>
        <v>3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/>
      <c r="N86" s="3"/>
      <c r="O86" s="4">
        <v>400</v>
      </c>
      <c r="P86" s="3">
        <v>3</v>
      </c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8"/>
      <c r="AJ86" s="9"/>
      <c r="AK86" s="4"/>
      <c r="AL86" s="3"/>
      <c r="AM86" s="4"/>
      <c r="AN86" s="3"/>
      <c r="AO86" s="4"/>
      <c r="AP86" s="3"/>
      <c r="AQ86" s="8"/>
      <c r="AR86" s="9"/>
      <c r="AS86" s="16"/>
      <c r="AT86" s="17"/>
      <c r="AU86" s="8"/>
      <c r="AV86" s="9"/>
      <c r="AW86" s="8"/>
      <c r="AX86" s="9"/>
      <c r="AY86" s="8"/>
      <c r="AZ86" s="9"/>
      <c r="BA86" s="8"/>
      <c r="BB86" s="9"/>
      <c r="BC86" s="4"/>
      <c r="BD86" s="3"/>
      <c r="BE86" s="4"/>
      <c r="BF86" s="3"/>
      <c r="BG86" s="8"/>
      <c r="BH86" s="9"/>
      <c r="BI86" s="8"/>
      <c r="BJ86" s="9"/>
      <c r="BK86" s="4"/>
      <c r="BL86" s="3"/>
      <c r="BM86" s="3"/>
      <c r="BN86" s="3"/>
      <c r="BO86" s="3"/>
      <c r="BP86" s="3"/>
      <c r="BQ86" s="3"/>
    </row>
    <row r="87" spans="1:69" ht="12.75">
      <c r="A87" s="2" t="s">
        <v>510</v>
      </c>
      <c r="B87" s="3">
        <v>2003</v>
      </c>
      <c r="C87" s="2" t="s">
        <v>214</v>
      </c>
      <c r="D87" s="13">
        <f t="shared" si="4"/>
        <v>3</v>
      </c>
      <c r="E87" s="12"/>
      <c r="F87" s="13">
        <f t="shared" si="5"/>
        <v>1</v>
      </c>
      <c r="G87" s="8"/>
      <c r="H87" s="9"/>
      <c r="I87" s="8"/>
      <c r="J87" s="9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8"/>
      <c r="X87" s="9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>
        <v>400</v>
      </c>
      <c r="BB87" s="9">
        <v>3</v>
      </c>
      <c r="BC87" s="8"/>
      <c r="BD87" s="9"/>
      <c r="BE87" s="8"/>
      <c r="BF87" s="9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401</v>
      </c>
      <c r="B88" s="3">
        <v>2003</v>
      </c>
      <c r="C88" s="2" t="s">
        <v>141</v>
      </c>
      <c r="D88" s="13">
        <f t="shared" si="4"/>
        <v>3</v>
      </c>
      <c r="E88" s="12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>
        <v>400</v>
      </c>
      <c r="X88" s="9">
        <v>3</v>
      </c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294</v>
      </c>
      <c r="B89" s="3">
        <v>2002</v>
      </c>
      <c r="C89" s="2" t="s">
        <v>155</v>
      </c>
      <c r="D89" s="13">
        <f t="shared" si="4"/>
        <v>3</v>
      </c>
      <c r="E89" s="12"/>
      <c r="F89" s="13">
        <f t="shared" si="5"/>
        <v>2</v>
      </c>
      <c r="G89" s="4"/>
      <c r="H89" s="3"/>
      <c r="I89" s="4"/>
      <c r="J89" s="3"/>
      <c r="K89" s="4"/>
      <c r="L89" s="4"/>
      <c r="M89" s="8"/>
      <c r="N89" s="9"/>
      <c r="O89" s="4"/>
      <c r="P89" s="3"/>
      <c r="Q89" s="8">
        <v>400</v>
      </c>
      <c r="R89" s="9">
        <v>1</v>
      </c>
      <c r="S89" s="4"/>
      <c r="T89" s="3"/>
      <c r="U89" s="4"/>
      <c r="V89" s="3"/>
      <c r="W89" s="4">
        <v>400</v>
      </c>
      <c r="X89" s="3">
        <v>2</v>
      </c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</row>
    <row r="90" spans="1:69" ht="12.75">
      <c r="A90" s="2" t="s">
        <v>46</v>
      </c>
      <c r="B90" s="3">
        <v>2003</v>
      </c>
      <c r="C90" s="2" t="s">
        <v>47</v>
      </c>
      <c r="D90" s="13">
        <f t="shared" si="4"/>
        <v>3</v>
      </c>
      <c r="E90" s="12"/>
      <c r="F90" s="13">
        <f t="shared" si="5"/>
        <v>1</v>
      </c>
      <c r="G90" s="8"/>
      <c r="H90" s="9"/>
      <c r="I90" s="8"/>
      <c r="J90" s="9"/>
      <c r="K90" s="4"/>
      <c r="L90" s="4"/>
      <c r="M90" s="4"/>
      <c r="N90" s="3"/>
      <c r="O90" s="8"/>
      <c r="P90" s="9"/>
      <c r="Q90" s="4"/>
      <c r="R90" s="3"/>
      <c r="S90" s="4"/>
      <c r="T90" s="3"/>
      <c r="U90" s="4"/>
      <c r="V90" s="3"/>
      <c r="W90" s="8"/>
      <c r="X90" s="9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>
        <v>400</v>
      </c>
      <c r="AX90" s="3">
        <v>3</v>
      </c>
      <c r="AY90" s="4"/>
      <c r="AZ90" s="4"/>
      <c r="BA90" s="8"/>
      <c r="BB90" s="9"/>
      <c r="BC90" s="8"/>
      <c r="BD90" s="9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440</v>
      </c>
      <c r="B91" s="3">
        <v>2002</v>
      </c>
      <c r="C91" s="2" t="s">
        <v>136</v>
      </c>
      <c r="D91" s="13">
        <f t="shared" si="4"/>
        <v>3</v>
      </c>
      <c r="E91" s="12"/>
      <c r="F91" s="13">
        <f t="shared" si="5"/>
        <v>1</v>
      </c>
      <c r="G91" s="8"/>
      <c r="H91" s="9"/>
      <c r="I91" s="8"/>
      <c r="J91" s="9"/>
      <c r="K91" s="8"/>
      <c r="L91" s="9"/>
      <c r="M91" s="4"/>
      <c r="N91" s="3"/>
      <c r="O91" s="8"/>
      <c r="P91" s="9"/>
      <c r="Q91" s="8"/>
      <c r="R91" s="9"/>
      <c r="S91" s="8"/>
      <c r="T91" s="9"/>
      <c r="U91" s="4"/>
      <c r="V91" s="3"/>
      <c r="W91" s="8"/>
      <c r="X91" s="9"/>
      <c r="Y91" s="8"/>
      <c r="Z91" s="9"/>
      <c r="AA91" s="8"/>
      <c r="AB91" s="9"/>
      <c r="AC91" s="4" t="s">
        <v>203</v>
      </c>
      <c r="AD91" s="3">
        <v>3</v>
      </c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4"/>
      <c r="AT91" s="3"/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96</v>
      </c>
      <c r="B92" s="3">
        <v>2002</v>
      </c>
      <c r="C92" s="2" t="s">
        <v>97</v>
      </c>
      <c r="D92" s="13">
        <f t="shared" si="4"/>
        <v>3</v>
      </c>
      <c r="E92" s="12"/>
      <c r="F92" s="13">
        <f t="shared" si="5"/>
        <v>1</v>
      </c>
      <c r="G92" s="4"/>
      <c r="H92" s="3"/>
      <c r="I92" s="4">
        <v>100</v>
      </c>
      <c r="J92" s="3">
        <v>3</v>
      </c>
      <c r="K92" s="4"/>
      <c r="L92" s="4"/>
      <c r="M92" s="4"/>
      <c r="N92" s="3"/>
      <c r="O92" s="8"/>
      <c r="P92" s="9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402</v>
      </c>
      <c r="B93" s="3">
        <v>2003</v>
      </c>
      <c r="C93" s="2" t="s">
        <v>50</v>
      </c>
      <c r="D93" s="13">
        <f t="shared" si="4"/>
        <v>2</v>
      </c>
      <c r="E93" s="12"/>
      <c r="F93" s="13">
        <f t="shared" si="5"/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16"/>
      <c r="R93" s="9"/>
      <c r="S93" s="8"/>
      <c r="T93" s="9"/>
      <c r="U93" s="4"/>
      <c r="V93" s="3"/>
      <c r="W93" s="4">
        <v>400</v>
      </c>
      <c r="X93" s="3">
        <v>1</v>
      </c>
      <c r="Y93" s="4"/>
      <c r="Z93" s="3"/>
      <c r="AA93" s="4"/>
      <c r="AB93" s="3"/>
      <c r="AC93" s="4"/>
      <c r="AD93" s="3"/>
      <c r="AE93" s="4"/>
      <c r="AF93" s="3"/>
      <c r="AG93" s="8"/>
      <c r="AH93" s="9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4"/>
      <c r="BA93" s="4"/>
      <c r="BB93" s="3"/>
      <c r="BC93" s="4"/>
      <c r="BD93" s="3"/>
      <c r="BE93" s="4">
        <v>400</v>
      </c>
      <c r="BF93" s="3">
        <v>1</v>
      </c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</row>
    <row r="94" spans="1:69" ht="12.75">
      <c r="A94" s="2" t="s">
        <v>350</v>
      </c>
      <c r="B94" s="3">
        <v>2003</v>
      </c>
      <c r="C94" s="2" t="s">
        <v>155</v>
      </c>
      <c r="D94" s="13">
        <f t="shared" si="4"/>
        <v>2</v>
      </c>
      <c r="E94" s="12"/>
      <c r="F94" s="13">
        <f t="shared" si="5"/>
        <v>1</v>
      </c>
      <c r="G94" s="4"/>
      <c r="H94" s="3"/>
      <c r="I94" s="4"/>
      <c r="J94" s="3"/>
      <c r="K94" s="4"/>
      <c r="L94" s="4"/>
      <c r="M94" s="8"/>
      <c r="N94" s="9"/>
      <c r="O94" s="4"/>
      <c r="P94" s="3"/>
      <c r="Q94" s="8"/>
      <c r="R94" s="9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>
        <v>400</v>
      </c>
      <c r="AP94" s="3">
        <v>2</v>
      </c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8"/>
      <c r="BD94" s="9"/>
      <c r="BE94" s="8"/>
      <c r="BF94" s="9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  <row r="95" spans="1:69" ht="12.75">
      <c r="A95" s="2" t="s">
        <v>98</v>
      </c>
      <c r="B95" s="3">
        <v>2003</v>
      </c>
      <c r="C95" s="2" t="s">
        <v>66</v>
      </c>
      <c r="D95" s="13">
        <f t="shared" si="4"/>
        <v>2</v>
      </c>
      <c r="E95" s="12"/>
      <c r="F95" s="13">
        <f t="shared" si="5"/>
        <v>1</v>
      </c>
      <c r="G95" s="8"/>
      <c r="H95" s="9"/>
      <c r="I95" s="8">
        <v>100</v>
      </c>
      <c r="J95" s="9">
        <v>2</v>
      </c>
      <c r="K95" s="8"/>
      <c r="L95" s="9"/>
      <c r="M95" s="8"/>
      <c r="N95" s="9"/>
      <c r="O95" s="8"/>
      <c r="P95" s="9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8"/>
      <c r="AL95" s="9"/>
      <c r="AM95" s="4"/>
      <c r="AN95" s="3"/>
      <c r="AO95" s="8"/>
      <c r="AP95" s="9"/>
      <c r="AQ95" s="8"/>
      <c r="AR95" s="9"/>
      <c r="AS95" s="16"/>
      <c r="AT95" s="17"/>
      <c r="AU95" s="8"/>
      <c r="AV95" s="9"/>
      <c r="AW95" s="4"/>
      <c r="AX95" s="3"/>
      <c r="AY95" s="8"/>
      <c r="AZ95" s="9"/>
      <c r="BA95" s="8"/>
      <c r="BB95" s="9"/>
      <c r="BC95" s="8"/>
      <c r="BD95" s="9"/>
      <c r="BE95" s="4"/>
      <c r="BF95" s="3"/>
      <c r="BG95" s="4"/>
      <c r="BH95" s="3"/>
      <c r="BI95" s="4"/>
      <c r="BJ95" s="3"/>
      <c r="BK95" s="4"/>
      <c r="BL95" s="3"/>
      <c r="BM95" s="8"/>
      <c r="BN95" s="9"/>
      <c r="BO95" s="8"/>
      <c r="BP95" s="9"/>
      <c r="BQ95" s="8"/>
    </row>
    <row r="96" spans="1:69" ht="12.75">
      <c r="A96" s="2" t="s">
        <v>515</v>
      </c>
      <c r="B96" s="3">
        <v>2003</v>
      </c>
      <c r="C96" s="2" t="s">
        <v>47</v>
      </c>
      <c r="D96" s="13">
        <f t="shared" si="4"/>
        <v>2</v>
      </c>
      <c r="E96" s="12"/>
      <c r="F96" s="13">
        <f t="shared" si="5"/>
        <v>1</v>
      </c>
      <c r="G96" s="8"/>
      <c r="H96" s="9"/>
      <c r="I96" s="8"/>
      <c r="J96" s="9"/>
      <c r="K96" s="4"/>
      <c r="L96" s="4"/>
      <c r="M96" s="4"/>
      <c r="N96" s="3"/>
      <c r="O96" s="8"/>
      <c r="P96" s="9"/>
      <c r="Q96" s="4"/>
      <c r="R96" s="3"/>
      <c r="S96" s="4"/>
      <c r="T96" s="3"/>
      <c r="U96" s="4"/>
      <c r="V96" s="3"/>
      <c r="W96" s="8"/>
      <c r="X96" s="9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>
        <v>80</v>
      </c>
      <c r="BD96" s="9">
        <v>2</v>
      </c>
      <c r="BE96" s="8"/>
      <c r="BF96" s="9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</row>
    <row r="97" spans="1:69" ht="12.75">
      <c r="A97" s="2" t="s">
        <v>424</v>
      </c>
      <c r="B97" s="3">
        <v>2002</v>
      </c>
      <c r="C97" s="2" t="s">
        <v>78</v>
      </c>
      <c r="D97" s="13">
        <f t="shared" si="4"/>
        <v>2</v>
      </c>
      <c r="E97" s="12"/>
      <c r="F97" s="13">
        <f t="shared" si="5"/>
        <v>1</v>
      </c>
      <c r="G97" s="4"/>
      <c r="H97" s="3"/>
      <c r="I97" s="4"/>
      <c r="J97" s="3"/>
      <c r="K97" s="4"/>
      <c r="L97" s="4"/>
      <c r="M97" s="4"/>
      <c r="N97" s="3"/>
      <c r="O97" s="8"/>
      <c r="P97" s="9"/>
      <c r="Q97" s="4"/>
      <c r="R97" s="3"/>
      <c r="S97" s="4"/>
      <c r="T97" s="3"/>
      <c r="U97" s="4"/>
      <c r="V97" s="3"/>
      <c r="W97" s="4"/>
      <c r="X97" s="3"/>
      <c r="Y97" s="4">
        <v>100</v>
      </c>
      <c r="Z97" s="3">
        <v>2</v>
      </c>
      <c r="AA97" s="8"/>
      <c r="AB97" s="9"/>
      <c r="AC97" s="8"/>
      <c r="AD97" s="9"/>
      <c r="AE97" s="8"/>
      <c r="AF97" s="9"/>
      <c r="AG97" s="4"/>
      <c r="AH97" s="3"/>
      <c r="AI97" s="4"/>
      <c r="AJ97" s="3"/>
      <c r="AK97" s="8"/>
      <c r="AL97" s="9"/>
      <c r="AM97" s="8"/>
      <c r="AN97" s="9"/>
      <c r="AO97" s="8"/>
      <c r="AP97" s="9"/>
      <c r="AQ97" s="8"/>
      <c r="AR97" s="9"/>
      <c r="AS97" s="16"/>
      <c r="AT97" s="17"/>
      <c r="AU97" s="8"/>
      <c r="AV97" s="9"/>
      <c r="AW97" s="8"/>
      <c r="AX97" s="9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 t="s">
        <v>61</v>
      </c>
      <c r="B98" s="3">
        <v>2003</v>
      </c>
      <c r="C98" s="2" t="s">
        <v>14</v>
      </c>
      <c r="D98" s="13">
        <f>H98+J98+L98+N98+P98+R98+T98+V98+X98+Z98+AB98+AD98+AF98+AH98+AJ98+AL98+AN98+AP98+AR98+AT98+AV98+AX98+AZ98+BB98+BD98+BF98+BH98+BJ98+BL98+BN98-E98</f>
        <v>2</v>
      </c>
      <c r="E98" s="12"/>
      <c r="F98" s="13">
        <f aca="true" t="shared" si="6" ref="F98:F104">COUNT(H98,J98,L98,N98,P98,R98,T98,V98,X98,Z98,AB98,AD98,AF98,AH98,AJ98,AL98,AN98,AP98,AR98,AT98,AV98,AX98,AZ98,BB98,BD98)</f>
        <v>1</v>
      </c>
      <c r="G98" s="4">
        <v>150</v>
      </c>
      <c r="H98" s="3">
        <v>2</v>
      </c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8"/>
      <c r="AJ98" s="9"/>
      <c r="AK98" s="8"/>
      <c r="AL98" s="9"/>
      <c r="AM98" s="4"/>
      <c r="AN98" s="3"/>
      <c r="AO98" s="4"/>
      <c r="AP98" s="3"/>
      <c r="AQ98" s="8"/>
      <c r="AR98" s="9"/>
      <c r="AS98" s="16"/>
      <c r="AT98" s="17"/>
      <c r="AU98" s="8"/>
      <c r="AV98" s="9"/>
      <c r="AW98" s="8"/>
      <c r="AX98" s="9"/>
      <c r="AY98" s="4"/>
      <c r="AZ98" s="4"/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8"/>
      <c r="BN98" s="9"/>
      <c r="BO98" s="8"/>
      <c r="BP98" s="9"/>
      <c r="BQ98" s="8"/>
    </row>
    <row r="99" spans="1:69" ht="12.75">
      <c r="A99" s="2" t="s">
        <v>464</v>
      </c>
      <c r="B99" s="3">
        <v>2003</v>
      </c>
      <c r="C99" s="2" t="s">
        <v>141</v>
      </c>
      <c r="D99" s="13">
        <f>H99+J99+L99+N99+P99+R99+T99+V99+X99+Z99+AB99+AD99+AF99+AH99+AJ99+AL99+AN99+AP99+AR99+AT99+AV99+AX99+AZ99+BB99+BD99+BF99+BH99+BJ99+BL99+BN99-E99</f>
        <v>2</v>
      </c>
      <c r="E99" s="12"/>
      <c r="F99" s="13">
        <f t="shared" si="6"/>
        <v>1</v>
      </c>
      <c r="G99" s="4"/>
      <c r="H99" s="3"/>
      <c r="I99" s="4"/>
      <c r="J99" s="3"/>
      <c r="K99" s="4"/>
      <c r="L99" s="4"/>
      <c r="M99" s="4"/>
      <c r="N99" s="3"/>
      <c r="O99" s="8"/>
      <c r="P99" s="9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8"/>
      <c r="AD99" s="9"/>
      <c r="AE99" s="8"/>
      <c r="AF99" s="9"/>
      <c r="AG99" s="4"/>
      <c r="AH99" s="3"/>
      <c r="AI99" s="4"/>
      <c r="AJ99" s="3"/>
      <c r="AK99" s="4">
        <v>100</v>
      </c>
      <c r="AL99" s="3">
        <v>2</v>
      </c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378</v>
      </c>
      <c r="B100" s="3">
        <v>2002</v>
      </c>
      <c r="C100" s="2" t="s">
        <v>115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4"/>
      <c r="T100" s="3"/>
      <c r="U100" s="4">
        <v>100</v>
      </c>
      <c r="V100" s="3">
        <v>1</v>
      </c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/>
      <c r="AZ100" s="4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385</v>
      </c>
      <c r="B101" s="3">
        <v>2003</v>
      </c>
      <c r="C101" s="2" t="s">
        <v>41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 t="s">
        <v>203</v>
      </c>
      <c r="V101" s="3">
        <v>1</v>
      </c>
      <c r="W101" s="4"/>
      <c r="X101" s="3"/>
      <c r="Y101" s="4"/>
      <c r="Z101" s="3"/>
      <c r="AA101" s="4"/>
      <c r="AB101" s="3"/>
      <c r="AC101" s="8"/>
      <c r="AD101" s="9"/>
      <c r="AE101" s="8"/>
      <c r="AF101" s="9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39</v>
      </c>
      <c r="B102" s="3">
        <v>2002</v>
      </c>
      <c r="C102" s="2" t="s">
        <v>35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 t="shared" si="6"/>
        <v>1</v>
      </c>
      <c r="G102" s="4">
        <v>300</v>
      </c>
      <c r="H102" s="3">
        <v>1</v>
      </c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8"/>
      <c r="AH102" s="9"/>
      <c r="AI102" s="8"/>
      <c r="AJ102" s="9"/>
      <c r="AK102" s="4"/>
      <c r="AL102" s="3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4"/>
      <c r="AX102" s="3"/>
      <c r="AY102" s="4"/>
      <c r="AZ102" s="4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8"/>
      <c r="BN102" s="9"/>
      <c r="BO102" s="8"/>
      <c r="BP102" s="9"/>
      <c r="BQ102" s="8"/>
    </row>
    <row r="103" spans="1:69" ht="12.75">
      <c r="A103" s="2" t="s">
        <v>403</v>
      </c>
      <c r="B103" s="3">
        <v>2003</v>
      </c>
      <c r="C103" s="2" t="s">
        <v>155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 t="shared" si="6"/>
        <v>1</v>
      </c>
      <c r="G103" s="8"/>
      <c r="H103" s="9"/>
      <c r="I103" s="8"/>
      <c r="J103" s="9"/>
      <c r="K103" s="4"/>
      <c r="L103" s="4"/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8"/>
      <c r="AB103" s="9"/>
      <c r="AC103" s="8"/>
      <c r="AD103" s="9"/>
      <c r="AE103" s="8"/>
      <c r="AF103" s="9"/>
      <c r="AG103" s="4"/>
      <c r="AH103" s="3"/>
      <c r="AI103" s="4"/>
      <c r="AJ103" s="3"/>
      <c r="AK103" s="4"/>
      <c r="AL103" s="3"/>
      <c r="AM103" s="4"/>
      <c r="AN103" s="3"/>
      <c r="AO103" s="4">
        <v>100</v>
      </c>
      <c r="AP103" s="3">
        <v>1</v>
      </c>
      <c r="AQ103" s="4"/>
      <c r="AR103" s="3"/>
      <c r="AS103" s="18"/>
      <c r="AT103" s="19"/>
      <c r="AU103" s="4"/>
      <c r="AV103" s="3"/>
      <c r="AW103" s="4"/>
      <c r="AX103" s="3"/>
      <c r="AY103" s="4"/>
      <c r="AZ103" s="4"/>
      <c r="BA103" s="8"/>
      <c r="BB103" s="9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516</v>
      </c>
      <c r="B104" s="3">
        <v>2002</v>
      </c>
      <c r="C104" s="2" t="s">
        <v>41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 t="shared" si="6"/>
        <v>1</v>
      </c>
      <c r="G104" s="8"/>
      <c r="H104" s="9"/>
      <c r="I104" s="8"/>
      <c r="J104" s="9"/>
      <c r="K104" s="4"/>
      <c r="L104" s="4"/>
      <c r="M104" s="4"/>
      <c r="N104" s="3"/>
      <c r="O104" s="8"/>
      <c r="P104" s="9"/>
      <c r="Q104" s="4"/>
      <c r="R104" s="3"/>
      <c r="S104" s="4"/>
      <c r="T104" s="3"/>
      <c r="U104" s="4"/>
      <c r="V104" s="3"/>
      <c r="W104" s="8"/>
      <c r="X104" s="9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4"/>
      <c r="AZ104" s="4"/>
      <c r="BA104" s="8"/>
      <c r="BB104" s="9"/>
      <c r="BC104" s="8">
        <v>80</v>
      </c>
      <c r="BD104" s="9">
        <v>1</v>
      </c>
      <c r="BE104" s="8"/>
      <c r="BF104" s="9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526</v>
      </c>
      <c r="B105" s="3">
        <v>2003</v>
      </c>
      <c r="C105" s="2" t="s">
        <v>115</v>
      </c>
      <c r="D105" s="13"/>
      <c r="E105" s="12"/>
      <c r="F105" s="13"/>
      <c r="G105" s="8"/>
      <c r="H105" s="9"/>
      <c r="I105" s="8"/>
      <c r="J105" s="9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8"/>
      <c r="X105" s="9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/>
      <c r="AT105" s="19"/>
      <c r="AU105" s="4"/>
      <c r="AV105" s="3"/>
      <c r="AW105" s="4"/>
      <c r="AX105" s="3"/>
      <c r="AY105" s="4"/>
      <c r="AZ105" s="4"/>
      <c r="BA105" s="8"/>
      <c r="BB105" s="9"/>
      <c r="BC105" s="8"/>
      <c r="BD105" s="9"/>
      <c r="BE105" s="8">
        <v>200</v>
      </c>
      <c r="BF105" s="9">
        <v>3</v>
      </c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 t="s">
        <v>527</v>
      </c>
      <c r="B106" s="3">
        <v>2003</v>
      </c>
      <c r="C106" s="2" t="s">
        <v>115</v>
      </c>
      <c r="D106" s="13"/>
      <c r="E106" s="12"/>
      <c r="F106" s="13"/>
      <c r="G106" s="8"/>
      <c r="H106" s="9"/>
      <c r="I106" s="8"/>
      <c r="J106" s="9"/>
      <c r="K106" s="4"/>
      <c r="L106" s="4"/>
      <c r="M106" s="4"/>
      <c r="N106" s="3"/>
      <c r="O106" s="8"/>
      <c r="P106" s="9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4"/>
      <c r="AZ106" s="4"/>
      <c r="BA106" s="8"/>
      <c r="BB106" s="9"/>
      <c r="BC106" s="8"/>
      <c r="BD106" s="9"/>
      <c r="BE106" s="8">
        <v>200</v>
      </c>
      <c r="BF106" s="9">
        <v>1</v>
      </c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 t="s">
        <v>313</v>
      </c>
      <c r="B107" s="3">
        <v>2003</v>
      </c>
      <c r="C107" s="2" t="s">
        <v>115</v>
      </c>
      <c r="D107" s="13"/>
      <c r="E107" s="12"/>
      <c r="F107" s="13"/>
      <c r="G107" s="8"/>
      <c r="H107" s="9"/>
      <c r="I107" s="8"/>
      <c r="J107" s="9"/>
      <c r="K107" s="4"/>
      <c r="L107" s="4"/>
      <c r="M107" s="4"/>
      <c r="N107" s="3"/>
      <c r="O107" s="8"/>
      <c r="P107" s="9"/>
      <c r="Q107" s="4"/>
      <c r="R107" s="3"/>
      <c r="S107" s="4"/>
      <c r="T107" s="3"/>
      <c r="U107" s="4"/>
      <c r="V107" s="3"/>
      <c r="W107" s="8"/>
      <c r="X107" s="9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4"/>
      <c r="AZ107" s="4"/>
      <c r="BA107" s="8"/>
      <c r="BB107" s="9"/>
      <c r="BC107" s="8"/>
      <c r="BD107" s="9"/>
      <c r="BE107" s="8">
        <v>100</v>
      </c>
      <c r="BF107" s="9">
        <v>5</v>
      </c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 t="s">
        <v>53</v>
      </c>
      <c r="B108" s="3">
        <v>2002</v>
      </c>
      <c r="C108" s="2" t="s">
        <v>50</v>
      </c>
      <c r="D108" s="13"/>
      <c r="E108" s="12"/>
      <c r="F108" s="13"/>
      <c r="G108" s="8"/>
      <c r="H108" s="9"/>
      <c r="I108" s="8"/>
      <c r="J108" s="9"/>
      <c r="K108" s="4"/>
      <c r="L108" s="4"/>
      <c r="M108" s="4"/>
      <c r="N108" s="3"/>
      <c r="O108" s="8"/>
      <c r="P108" s="9"/>
      <c r="Q108" s="4"/>
      <c r="R108" s="3"/>
      <c r="S108" s="4"/>
      <c r="T108" s="3"/>
      <c r="U108" s="4"/>
      <c r="V108" s="3"/>
      <c r="W108" s="8"/>
      <c r="X108" s="9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18"/>
      <c r="AT108" s="19"/>
      <c r="AU108" s="4"/>
      <c r="AV108" s="3"/>
      <c r="AW108" s="4"/>
      <c r="AX108" s="3"/>
      <c r="AY108" s="4"/>
      <c r="AZ108" s="4"/>
      <c r="BA108" s="8"/>
      <c r="BB108" s="9"/>
      <c r="BC108" s="8"/>
      <c r="BD108" s="9"/>
      <c r="BE108" s="8">
        <v>100</v>
      </c>
      <c r="BF108" s="9">
        <v>6</v>
      </c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6" ySplit="1" topLeftCell="AT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B1" sqref="BB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125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132</v>
      </c>
      <c r="AI1" s="9"/>
      <c r="AJ1" s="9" t="s">
        <v>133</v>
      </c>
      <c r="AK1" s="9"/>
      <c r="AL1" s="9" t="s">
        <v>134</v>
      </c>
      <c r="AM1" s="9"/>
      <c r="AN1" s="9" t="s">
        <v>489</v>
      </c>
      <c r="AO1" s="9"/>
      <c r="AP1" s="9" t="s">
        <v>490</v>
      </c>
      <c r="AQ1" s="9"/>
      <c r="AR1" s="9" t="s">
        <v>493</v>
      </c>
      <c r="AS1" s="9"/>
      <c r="AT1" s="9" t="s">
        <v>496</v>
      </c>
      <c r="AU1" s="9"/>
      <c r="AV1" s="9" t="s">
        <v>502</v>
      </c>
      <c r="AW1" s="9"/>
      <c r="AX1" s="9" t="s">
        <v>507</v>
      </c>
      <c r="AY1" s="8"/>
      <c r="AZ1" s="9" t="s">
        <v>513</v>
      </c>
      <c r="BA1" s="20"/>
      <c r="BB1" s="9" t="s">
        <v>517</v>
      </c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296</v>
      </c>
      <c r="B2" s="3">
        <v>2003</v>
      </c>
      <c r="C2" s="2" t="s">
        <v>16</v>
      </c>
      <c r="D2" s="13">
        <f aca="true" t="shared" si="0" ref="D2:D45">H2+J2+L2+N2+P2+R2+T2+V2+X2+Z2+AB2+AD2+AF2+AH2+AJ2+AL2+AN2+AP2+AR2+AT2+AV2+AX2+AZ2+BB2+BD2+BF2+BH2+BJ2+BL2+BN2-E2</f>
        <v>61</v>
      </c>
      <c r="E2" s="12"/>
      <c r="F2" s="13">
        <f aca="true" t="shared" si="1" ref="F2:F45">COUNT(H2,J2,L2,N2,P2,R2,T2,V2,X2,Z2,AB2,AD2,AF2,AH2,AJ2,AL2,AN2,AP2,AR2,AT2,AV2,AX2,AZ2)</f>
        <v>10</v>
      </c>
      <c r="G2" s="8"/>
      <c r="H2" s="9"/>
      <c r="I2" s="8"/>
      <c r="J2" s="9"/>
      <c r="K2" s="8">
        <v>1500</v>
      </c>
      <c r="L2" s="9">
        <v>3</v>
      </c>
      <c r="M2" s="8">
        <v>1500</v>
      </c>
      <c r="N2" s="9">
        <v>5</v>
      </c>
      <c r="O2" s="8">
        <v>800</v>
      </c>
      <c r="P2" s="9">
        <v>5</v>
      </c>
      <c r="Q2" s="8"/>
      <c r="R2" s="9"/>
      <c r="S2" s="4"/>
      <c r="T2" s="3"/>
      <c r="U2" s="4">
        <v>800</v>
      </c>
      <c r="V2" s="3">
        <v>6</v>
      </c>
      <c r="W2" s="4">
        <v>1500</v>
      </c>
      <c r="X2" s="3">
        <v>5</v>
      </c>
      <c r="Y2" s="4"/>
      <c r="Z2" s="3"/>
      <c r="AA2" s="4"/>
      <c r="AB2" s="3"/>
      <c r="AC2" s="4"/>
      <c r="AD2" s="3"/>
      <c r="AE2" s="4"/>
      <c r="AF2" s="3"/>
      <c r="AG2" s="4"/>
      <c r="AH2" s="3"/>
      <c r="AI2" s="4">
        <v>800</v>
      </c>
      <c r="AJ2" s="3">
        <v>6</v>
      </c>
      <c r="AK2" s="8"/>
      <c r="AL2" s="9"/>
      <c r="AM2" s="4"/>
      <c r="AN2" s="3"/>
      <c r="AO2" s="8"/>
      <c r="AP2" s="9"/>
      <c r="AQ2" s="8">
        <v>600</v>
      </c>
      <c r="AR2" s="9">
        <v>5</v>
      </c>
      <c r="AS2" s="16">
        <v>1500</v>
      </c>
      <c r="AT2" s="17">
        <v>6</v>
      </c>
      <c r="AU2" s="8">
        <v>800</v>
      </c>
      <c r="AV2" s="9">
        <v>5</v>
      </c>
      <c r="AW2" s="4"/>
      <c r="AX2" s="3"/>
      <c r="AY2" s="8">
        <v>2000</v>
      </c>
      <c r="AZ2" s="9">
        <v>5</v>
      </c>
      <c r="BA2" s="8">
        <v>800</v>
      </c>
      <c r="BB2" s="9">
        <v>10</v>
      </c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189</v>
      </c>
      <c r="B3" s="3">
        <v>2002</v>
      </c>
      <c r="C3" s="2" t="s">
        <v>138</v>
      </c>
      <c r="D3" s="13">
        <f t="shared" si="0"/>
        <v>41</v>
      </c>
      <c r="E3" s="12"/>
      <c r="F3" s="13">
        <f t="shared" si="1"/>
        <v>5</v>
      </c>
      <c r="G3" s="4"/>
      <c r="H3" s="3"/>
      <c r="I3" s="4"/>
      <c r="J3" s="3"/>
      <c r="K3" s="4">
        <v>800</v>
      </c>
      <c r="L3" s="4">
        <v>6</v>
      </c>
      <c r="M3" s="4">
        <v>800</v>
      </c>
      <c r="N3" s="3">
        <v>5</v>
      </c>
      <c r="O3" s="4"/>
      <c r="P3" s="3"/>
      <c r="Q3" s="8"/>
      <c r="R3" s="9"/>
      <c r="S3" s="8"/>
      <c r="T3" s="9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>
        <v>1500</v>
      </c>
      <c r="AH3" s="3">
        <v>6</v>
      </c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>
        <v>800</v>
      </c>
      <c r="AV3" s="3">
        <v>6</v>
      </c>
      <c r="AW3" s="4"/>
      <c r="AX3" s="3"/>
      <c r="AY3" s="4">
        <v>2000</v>
      </c>
      <c r="AZ3" s="4">
        <v>6</v>
      </c>
      <c r="BA3" s="4">
        <v>800</v>
      </c>
      <c r="BB3" s="3">
        <v>12</v>
      </c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199</v>
      </c>
      <c r="B4" s="3">
        <v>2003</v>
      </c>
      <c r="C4" s="2" t="s">
        <v>31</v>
      </c>
      <c r="D4" s="13">
        <f t="shared" si="0"/>
        <v>37</v>
      </c>
      <c r="E4" s="12"/>
      <c r="F4" s="13">
        <f t="shared" si="1"/>
        <v>7</v>
      </c>
      <c r="G4" s="4"/>
      <c r="H4" s="3"/>
      <c r="I4" s="4">
        <v>3000</v>
      </c>
      <c r="J4" s="3">
        <v>3</v>
      </c>
      <c r="K4" s="4">
        <v>1500</v>
      </c>
      <c r="L4" s="4">
        <v>1</v>
      </c>
      <c r="M4" s="4">
        <v>5000</v>
      </c>
      <c r="N4" s="3">
        <v>6</v>
      </c>
      <c r="O4" s="4">
        <v>3000</v>
      </c>
      <c r="P4" s="3">
        <v>5</v>
      </c>
      <c r="Q4" s="4"/>
      <c r="R4" s="3"/>
      <c r="S4" s="4"/>
      <c r="T4" s="3"/>
      <c r="U4" s="4"/>
      <c r="V4" s="3"/>
      <c r="W4" s="4"/>
      <c r="X4" s="3"/>
      <c r="Y4" s="4">
        <v>1500</v>
      </c>
      <c r="Z4" s="3">
        <v>2</v>
      </c>
      <c r="AA4" s="4"/>
      <c r="AB4" s="3"/>
      <c r="AC4" s="4"/>
      <c r="AD4" s="3"/>
      <c r="AE4" s="4"/>
      <c r="AF4" s="3"/>
      <c r="AG4" s="4"/>
      <c r="AH4" s="3"/>
      <c r="AI4" s="8"/>
      <c r="AJ4" s="9"/>
      <c r="AK4" s="8"/>
      <c r="AL4" s="9"/>
      <c r="AM4" s="4">
        <v>1500</v>
      </c>
      <c r="AN4" s="3">
        <v>6</v>
      </c>
      <c r="AO4" s="4"/>
      <c r="AP4" s="3"/>
      <c r="AQ4" s="8"/>
      <c r="AR4" s="9"/>
      <c r="AS4" s="16"/>
      <c r="AT4" s="17"/>
      <c r="AU4" s="8">
        <v>3000</v>
      </c>
      <c r="AV4" s="9">
        <v>6</v>
      </c>
      <c r="AW4" s="8"/>
      <c r="AX4" s="9"/>
      <c r="AY4" s="4"/>
      <c r="AZ4" s="4"/>
      <c r="BA4" s="4">
        <v>150</v>
      </c>
      <c r="BB4" s="4">
        <v>8</v>
      </c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196</v>
      </c>
      <c r="B5" s="3">
        <v>2003</v>
      </c>
      <c r="C5" s="2" t="s">
        <v>148</v>
      </c>
      <c r="D5" s="13">
        <f t="shared" si="0"/>
        <v>36</v>
      </c>
      <c r="E5" s="12"/>
      <c r="F5" s="13">
        <f t="shared" si="1"/>
        <v>4</v>
      </c>
      <c r="G5" s="4"/>
      <c r="H5" s="3"/>
      <c r="I5" s="4">
        <v>3000</v>
      </c>
      <c r="J5" s="3">
        <v>6</v>
      </c>
      <c r="K5" s="4">
        <v>3000</v>
      </c>
      <c r="L5" s="4">
        <v>6</v>
      </c>
      <c r="M5" s="4"/>
      <c r="N5" s="3"/>
      <c r="O5" s="4"/>
      <c r="P5" s="3"/>
      <c r="Q5" s="4"/>
      <c r="R5" s="3"/>
      <c r="S5" s="4"/>
      <c r="T5" s="3"/>
      <c r="U5" s="8"/>
      <c r="V5" s="9"/>
      <c r="W5" s="4"/>
      <c r="X5" s="3"/>
      <c r="Y5" s="4">
        <v>1500</v>
      </c>
      <c r="Z5" s="3">
        <v>6</v>
      </c>
      <c r="AA5" s="4">
        <v>1500</v>
      </c>
      <c r="AB5" s="3">
        <v>6</v>
      </c>
      <c r="AC5" s="4"/>
      <c r="AD5" s="3"/>
      <c r="AE5" s="4"/>
      <c r="AF5" s="3"/>
      <c r="AG5" s="4"/>
      <c r="AH5" s="3"/>
      <c r="AI5" s="8"/>
      <c r="AJ5" s="9"/>
      <c r="AK5" s="4"/>
      <c r="AL5" s="3"/>
      <c r="AM5" s="4"/>
      <c r="AN5" s="3"/>
      <c r="AO5" s="8"/>
      <c r="AP5" s="9"/>
      <c r="AQ5" s="8"/>
      <c r="AR5" s="9"/>
      <c r="AS5" s="16"/>
      <c r="AT5" s="17"/>
      <c r="AU5" s="8"/>
      <c r="AV5" s="9"/>
      <c r="AW5" s="4"/>
      <c r="AX5" s="3"/>
      <c r="AY5" s="4"/>
      <c r="AZ5" s="4"/>
      <c r="BA5" s="4">
        <v>1500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198</v>
      </c>
      <c r="B6" s="3">
        <v>2002</v>
      </c>
      <c r="C6" s="2" t="s">
        <v>138</v>
      </c>
      <c r="D6" s="13">
        <f t="shared" si="0"/>
        <v>35</v>
      </c>
      <c r="E6" s="12"/>
      <c r="F6" s="13">
        <f t="shared" si="1"/>
        <v>6</v>
      </c>
      <c r="G6" s="8"/>
      <c r="H6" s="9"/>
      <c r="I6" s="8">
        <v>3000</v>
      </c>
      <c r="J6" s="9">
        <v>4</v>
      </c>
      <c r="K6" s="8">
        <v>3000</v>
      </c>
      <c r="L6" s="9">
        <v>4</v>
      </c>
      <c r="M6" s="8">
        <v>1500</v>
      </c>
      <c r="N6" s="9">
        <v>2</v>
      </c>
      <c r="O6" s="4" t="s">
        <v>259</v>
      </c>
      <c r="P6" s="3">
        <v>6</v>
      </c>
      <c r="Q6" s="4"/>
      <c r="R6" s="3"/>
      <c r="S6" s="4"/>
      <c r="T6" s="3"/>
      <c r="U6" s="4"/>
      <c r="V6" s="3"/>
      <c r="W6" s="8"/>
      <c r="X6" s="9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>
        <v>800</v>
      </c>
      <c r="AV6" s="3">
        <v>4</v>
      </c>
      <c r="AW6" s="4"/>
      <c r="AX6" s="3"/>
      <c r="AY6" s="4">
        <v>2000</v>
      </c>
      <c r="AZ6" s="4">
        <v>4</v>
      </c>
      <c r="BA6" s="8">
        <v>3000</v>
      </c>
      <c r="BB6" s="9">
        <v>11</v>
      </c>
      <c r="BC6" s="8"/>
      <c r="BD6" s="9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295</v>
      </c>
      <c r="B7" s="3">
        <v>2003</v>
      </c>
      <c r="C7" s="2" t="s">
        <v>115</v>
      </c>
      <c r="D7" s="13">
        <f t="shared" si="0"/>
        <v>32</v>
      </c>
      <c r="E7" s="12"/>
      <c r="F7" s="13">
        <f t="shared" si="1"/>
        <v>4</v>
      </c>
      <c r="G7" s="4"/>
      <c r="H7" s="3"/>
      <c r="I7" s="4"/>
      <c r="J7" s="3"/>
      <c r="K7" s="4" t="s">
        <v>259</v>
      </c>
      <c r="L7" s="4">
        <v>6</v>
      </c>
      <c r="M7" s="4"/>
      <c r="N7" s="3"/>
      <c r="O7" s="8">
        <v>1500</v>
      </c>
      <c r="P7" s="9">
        <v>5</v>
      </c>
      <c r="Q7" s="4"/>
      <c r="R7" s="3"/>
      <c r="S7" s="4"/>
      <c r="T7" s="3"/>
      <c r="U7" s="4"/>
      <c r="V7" s="3"/>
      <c r="W7" s="4"/>
      <c r="X7" s="3"/>
      <c r="Y7" s="4">
        <v>800</v>
      </c>
      <c r="Z7" s="3">
        <v>4</v>
      </c>
      <c r="AA7" s="4"/>
      <c r="AB7" s="3"/>
      <c r="AC7" s="8"/>
      <c r="AD7" s="9"/>
      <c r="AE7" s="8"/>
      <c r="AF7" s="9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>
        <v>1500</v>
      </c>
      <c r="AT7" s="19">
        <v>5</v>
      </c>
      <c r="AU7" s="4"/>
      <c r="AV7" s="3"/>
      <c r="AW7" s="4"/>
      <c r="AX7" s="3"/>
      <c r="AY7" s="4"/>
      <c r="AZ7" s="4"/>
      <c r="BA7" s="4" t="s">
        <v>259</v>
      </c>
      <c r="BB7" s="4">
        <v>12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42</v>
      </c>
      <c r="B8" s="3">
        <v>2003</v>
      </c>
      <c r="C8" s="2" t="s">
        <v>43</v>
      </c>
      <c r="D8" s="13">
        <f t="shared" si="0"/>
        <v>31</v>
      </c>
      <c r="E8" s="12"/>
      <c r="F8" s="13">
        <f t="shared" si="1"/>
        <v>6</v>
      </c>
      <c r="G8" s="4">
        <v>1000</v>
      </c>
      <c r="H8" s="3">
        <v>5</v>
      </c>
      <c r="I8" s="4"/>
      <c r="J8" s="3"/>
      <c r="K8" s="4"/>
      <c r="L8" s="4"/>
      <c r="M8" s="8"/>
      <c r="N8" s="9"/>
      <c r="O8" s="4"/>
      <c r="P8" s="3"/>
      <c r="Q8" s="4"/>
      <c r="R8" s="3"/>
      <c r="S8" s="4"/>
      <c r="T8" s="3"/>
      <c r="U8" s="4">
        <v>800</v>
      </c>
      <c r="V8" s="3">
        <v>3</v>
      </c>
      <c r="W8" s="8"/>
      <c r="X8" s="9"/>
      <c r="Y8" s="4"/>
      <c r="Z8" s="3"/>
      <c r="AA8" s="4"/>
      <c r="AB8" s="3"/>
      <c r="AC8" s="4">
        <v>800</v>
      </c>
      <c r="AD8" s="3">
        <v>3</v>
      </c>
      <c r="AE8" s="4"/>
      <c r="AF8" s="3"/>
      <c r="AG8" s="8"/>
      <c r="AH8" s="9"/>
      <c r="AI8" s="8">
        <v>800</v>
      </c>
      <c r="AJ8" s="9">
        <v>4</v>
      </c>
      <c r="AK8" s="4"/>
      <c r="AL8" s="3"/>
      <c r="AM8" s="4">
        <v>1500</v>
      </c>
      <c r="AN8" s="3">
        <v>5</v>
      </c>
      <c r="AO8" s="4"/>
      <c r="AP8" s="3"/>
      <c r="AQ8" s="4"/>
      <c r="AR8" s="3"/>
      <c r="AS8" s="18"/>
      <c r="AT8" s="19"/>
      <c r="AU8" s="4"/>
      <c r="AV8" s="3"/>
      <c r="AW8" s="4">
        <v>800</v>
      </c>
      <c r="AX8" s="3">
        <v>6</v>
      </c>
      <c r="AY8" s="4"/>
      <c r="AZ8" s="4"/>
      <c r="BA8" s="8">
        <v>1500</v>
      </c>
      <c r="BB8" s="9">
        <v>5</v>
      </c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201</v>
      </c>
      <c r="B9" s="3">
        <v>2003</v>
      </c>
      <c r="C9" s="2" t="s">
        <v>47</v>
      </c>
      <c r="D9" s="13">
        <f t="shared" si="0"/>
        <v>30</v>
      </c>
      <c r="E9" s="12"/>
      <c r="F9" s="13">
        <f t="shared" si="1"/>
        <v>6</v>
      </c>
      <c r="G9" s="4"/>
      <c r="H9" s="3"/>
      <c r="I9" s="4">
        <v>3000</v>
      </c>
      <c r="J9" s="3">
        <v>1</v>
      </c>
      <c r="K9" s="4">
        <v>3000</v>
      </c>
      <c r="L9" s="4">
        <v>1</v>
      </c>
      <c r="M9" s="8">
        <v>1500</v>
      </c>
      <c r="N9" s="9">
        <v>5</v>
      </c>
      <c r="O9" s="4">
        <v>3000</v>
      </c>
      <c r="P9" s="3">
        <v>3</v>
      </c>
      <c r="Q9" s="8"/>
      <c r="R9" s="9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>
        <v>800</v>
      </c>
      <c r="AF9" s="3">
        <v>4</v>
      </c>
      <c r="AG9" s="4"/>
      <c r="AH9" s="3"/>
      <c r="AI9" s="4"/>
      <c r="AJ9" s="3"/>
      <c r="AK9" s="4">
        <v>5000</v>
      </c>
      <c r="AL9" s="3">
        <v>6</v>
      </c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8">
        <v>3000</v>
      </c>
      <c r="BB9" s="9">
        <v>10</v>
      </c>
      <c r="BC9" s="8"/>
      <c r="BD9" s="9"/>
      <c r="BE9" s="8"/>
      <c r="BF9" s="9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ht="12.75">
      <c r="A10" s="2" t="s">
        <v>40</v>
      </c>
      <c r="B10" s="3">
        <v>2002</v>
      </c>
      <c r="C10" s="2" t="s">
        <v>41</v>
      </c>
      <c r="D10" s="13">
        <f t="shared" si="0"/>
        <v>29</v>
      </c>
      <c r="E10" s="12"/>
      <c r="F10" s="13">
        <f t="shared" si="1"/>
        <v>6</v>
      </c>
      <c r="G10" s="4">
        <v>1000</v>
      </c>
      <c r="H10" s="3">
        <v>6</v>
      </c>
      <c r="I10" s="4"/>
      <c r="J10" s="3"/>
      <c r="K10" s="8"/>
      <c r="L10" s="9"/>
      <c r="M10" s="4"/>
      <c r="N10" s="3"/>
      <c r="O10" s="4">
        <v>3000</v>
      </c>
      <c r="P10" s="3">
        <v>1</v>
      </c>
      <c r="Q10" s="4"/>
      <c r="R10" s="3"/>
      <c r="S10" s="4">
        <v>800</v>
      </c>
      <c r="T10" s="3">
        <v>6</v>
      </c>
      <c r="U10" s="4"/>
      <c r="V10" s="3"/>
      <c r="W10" s="4"/>
      <c r="X10" s="3"/>
      <c r="Y10" s="4">
        <v>5000</v>
      </c>
      <c r="Z10" s="3">
        <v>5</v>
      </c>
      <c r="AA10" s="4"/>
      <c r="AB10" s="3"/>
      <c r="AC10" s="4"/>
      <c r="AD10" s="3"/>
      <c r="AE10" s="4">
        <v>3000</v>
      </c>
      <c r="AF10" s="3">
        <v>6</v>
      </c>
      <c r="AG10" s="4">
        <v>1500</v>
      </c>
      <c r="AH10" s="3">
        <v>5</v>
      </c>
      <c r="AI10" s="8"/>
      <c r="AJ10" s="9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200</v>
      </c>
      <c r="B11" s="3">
        <v>2003</v>
      </c>
      <c r="C11" s="2" t="s">
        <v>136</v>
      </c>
      <c r="D11" s="13">
        <f t="shared" si="0"/>
        <v>29</v>
      </c>
      <c r="E11" s="12"/>
      <c r="F11" s="13">
        <f t="shared" si="1"/>
        <v>7</v>
      </c>
      <c r="G11" s="4"/>
      <c r="H11" s="3"/>
      <c r="I11" s="4">
        <v>3000</v>
      </c>
      <c r="J11" s="3">
        <v>2</v>
      </c>
      <c r="K11" s="4">
        <v>3000</v>
      </c>
      <c r="L11" s="4">
        <v>2</v>
      </c>
      <c r="M11" s="4">
        <v>1500</v>
      </c>
      <c r="N11" s="3">
        <v>1</v>
      </c>
      <c r="O11" s="4">
        <v>1500</v>
      </c>
      <c r="P11" s="3">
        <v>4</v>
      </c>
      <c r="Q11" s="4"/>
      <c r="R11" s="3"/>
      <c r="S11" s="4"/>
      <c r="T11" s="3"/>
      <c r="U11" s="4"/>
      <c r="V11" s="3"/>
      <c r="W11" s="4"/>
      <c r="X11" s="3"/>
      <c r="Y11" s="4">
        <v>1500</v>
      </c>
      <c r="Z11" s="3">
        <v>5</v>
      </c>
      <c r="AA11" s="4"/>
      <c r="AB11" s="3"/>
      <c r="AC11" s="4">
        <v>800</v>
      </c>
      <c r="AD11" s="3">
        <v>6</v>
      </c>
      <c r="AE11" s="4"/>
      <c r="AF11" s="3"/>
      <c r="AG11" s="4"/>
      <c r="AH11" s="3"/>
      <c r="AI11" s="4">
        <v>800</v>
      </c>
      <c r="AJ11" s="3">
        <v>5</v>
      </c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>
        <v>1500</v>
      </c>
      <c r="BB11" s="4">
        <v>4</v>
      </c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350</v>
      </c>
      <c r="B12" s="3">
        <v>2003</v>
      </c>
      <c r="C12" s="2" t="s">
        <v>155</v>
      </c>
      <c r="D12" s="13">
        <f t="shared" si="0"/>
        <v>27</v>
      </c>
      <c r="E12" s="12"/>
      <c r="F12" s="13">
        <f t="shared" si="1"/>
        <v>5</v>
      </c>
      <c r="G12" s="8"/>
      <c r="H12" s="9"/>
      <c r="I12" s="8"/>
      <c r="J12" s="9"/>
      <c r="K12" s="8"/>
      <c r="L12" s="9"/>
      <c r="M12" s="8">
        <v>1500</v>
      </c>
      <c r="N12" s="9">
        <v>3</v>
      </c>
      <c r="O12" s="8">
        <v>1500</v>
      </c>
      <c r="P12" s="9">
        <v>2</v>
      </c>
      <c r="Q12" s="8">
        <v>1500</v>
      </c>
      <c r="R12" s="9">
        <v>6</v>
      </c>
      <c r="S12" s="4">
        <v>800</v>
      </c>
      <c r="T12" s="3">
        <v>5</v>
      </c>
      <c r="U12" s="4"/>
      <c r="V12" s="3"/>
      <c r="W12" s="4"/>
      <c r="X12" s="3"/>
      <c r="Y12" s="4"/>
      <c r="Z12" s="3"/>
      <c r="AA12" s="8"/>
      <c r="AB12" s="9"/>
      <c r="AC12" s="8"/>
      <c r="AD12" s="9"/>
      <c r="AE12" s="8">
        <v>800</v>
      </c>
      <c r="AF12" s="9">
        <v>2</v>
      </c>
      <c r="AG12" s="8"/>
      <c r="AH12" s="9"/>
      <c r="AI12" s="8"/>
      <c r="AJ12" s="9"/>
      <c r="AK12" s="8"/>
      <c r="AL12" s="9"/>
      <c r="AM12" s="8"/>
      <c r="AN12" s="9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8"/>
      <c r="AZ12" s="9"/>
      <c r="BA12" s="4">
        <v>1500</v>
      </c>
      <c r="BB12" s="4">
        <v>9</v>
      </c>
      <c r="BC12" s="8"/>
      <c r="BD12" s="9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297</v>
      </c>
      <c r="B13" s="3">
        <v>2003</v>
      </c>
      <c r="C13" s="2" t="s">
        <v>47</v>
      </c>
      <c r="D13" s="13">
        <f t="shared" si="0"/>
        <v>24</v>
      </c>
      <c r="E13" s="14"/>
      <c r="F13" s="13">
        <f t="shared" si="1"/>
        <v>4</v>
      </c>
      <c r="G13" s="4"/>
      <c r="H13" s="3"/>
      <c r="I13" s="4"/>
      <c r="J13" s="3"/>
      <c r="K13" s="4">
        <v>1500</v>
      </c>
      <c r="L13" s="4">
        <v>2</v>
      </c>
      <c r="M13" s="4">
        <v>800</v>
      </c>
      <c r="N13" s="3">
        <v>3</v>
      </c>
      <c r="O13" s="4">
        <v>3000</v>
      </c>
      <c r="P13" s="3">
        <v>4</v>
      </c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>
        <v>800</v>
      </c>
      <c r="AF13" s="3">
        <v>6</v>
      </c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>
        <v>800</v>
      </c>
      <c r="BB13" s="3">
        <v>9</v>
      </c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197</v>
      </c>
      <c r="B14" s="3">
        <v>2002</v>
      </c>
      <c r="C14" s="2" t="s">
        <v>138</v>
      </c>
      <c r="D14" s="13">
        <f t="shared" si="0"/>
        <v>23</v>
      </c>
      <c r="E14" s="12"/>
      <c r="F14" s="13">
        <f t="shared" si="1"/>
        <v>4</v>
      </c>
      <c r="G14" s="4"/>
      <c r="H14" s="3"/>
      <c r="I14" s="4">
        <v>3000</v>
      </c>
      <c r="J14" s="3">
        <v>5</v>
      </c>
      <c r="K14" s="4">
        <v>1500</v>
      </c>
      <c r="L14" s="4">
        <v>6</v>
      </c>
      <c r="M14" s="4">
        <v>800</v>
      </c>
      <c r="N14" s="3">
        <v>6</v>
      </c>
      <c r="O14" s="4">
        <v>1500</v>
      </c>
      <c r="P14" s="3">
        <v>6</v>
      </c>
      <c r="Q14" s="4"/>
      <c r="R14" s="3"/>
      <c r="S14" s="4"/>
      <c r="T14" s="3"/>
      <c r="U14" s="4"/>
      <c r="V14" s="3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102</v>
      </c>
      <c r="B15" s="3">
        <v>2002</v>
      </c>
      <c r="C15" s="2" t="s">
        <v>19</v>
      </c>
      <c r="D15" s="13">
        <f t="shared" si="0"/>
        <v>23</v>
      </c>
      <c r="E15" s="12"/>
      <c r="F15" s="13">
        <f t="shared" si="1"/>
        <v>5</v>
      </c>
      <c r="G15" s="8"/>
      <c r="H15" s="9"/>
      <c r="I15" s="8"/>
      <c r="J15" s="9"/>
      <c r="K15" s="8"/>
      <c r="L15" s="9"/>
      <c r="M15" s="4">
        <v>1500</v>
      </c>
      <c r="N15" s="3">
        <v>4</v>
      </c>
      <c r="O15" s="4">
        <v>800</v>
      </c>
      <c r="P15" s="3">
        <v>3</v>
      </c>
      <c r="Q15" s="4"/>
      <c r="R15" s="3"/>
      <c r="S15" s="4"/>
      <c r="T15" s="3"/>
      <c r="U15" s="4">
        <v>800</v>
      </c>
      <c r="V15" s="3">
        <v>5</v>
      </c>
      <c r="W15" s="4">
        <v>1500</v>
      </c>
      <c r="X15" s="3">
        <v>6</v>
      </c>
      <c r="Y15" s="4">
        <v>800</v>
      </c>
      <c r="Z15" s="3">
        <v>5</v>
      </c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195</v>
      </c>
      <c r="B16" s="3">
        <v>2003</v>
      </c>
      <c r="C16" s="2" t="s">
        <v>115</v>
      </c>
      <c r="D16" s="13">
        <f t="shared" si="0"/>
        <v>22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8"/>
      <c r="X16" s="9"/>
      <c r="Y16" s="8">
        <v>800</v>
      </c>
      <c r="Z16" s="9">
        <v>1</v>
      </c>
      <c r="AA16" s="4"/>
      <c r="AB16" s="3"/>
      <c r="AC16" s="4">
        <v>800</v>
      </c>
      <c r="AD16" s="3">
        <v>4</v>
      </c>
      <c r="AE16" s="4">
        <v>800</v>
      </c>
      <c r="AF16" s="3">
        <v>5</v>
      </c>
      <c r="AG16" s="8"/>
      <c r="AH16" s="9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>
        <v>500</v>
      </c>
      <c r="AZ16" s="4">
        <v>5</v>
      </c>
      <c r="BA16" s="4">
        <v>800</v>
      </c>
      <c r="BB16" s="4">
        <v>7</v>
      </c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383</v>
      </c>
      <c r="B17" s="3">
        <v>2003</v>
      </c>
      <c r="C17" s="2" t="s">
        <v>115</v>
      </c>
      <c r="D17" s="13">
        <f t="shared" si="0"/>
        <v>21</v>
      </c>
      <c r="E17" s="12"/>
      <c r="F17" s="13">
        <f t="shared" si="1"/>
        <v>5</v>
      </c>
      <c r="G17" s="4"/>
      <c r="H17" s="3"/>
      <c r="I17" s="4"/>
      <c r="J17" s="3"/>
      <c r="K17" s="4"/>
      <c r="L17" s="4"/>
      <c r="M17" s="4"/>
      <c r="N17" s="3"/>
      <c r="O17" s="4">
        <v>800</v>
      </c>
      <c r="P17" s="3">
        <v>1</v>
      </c>
      <c r="Q17" s="4"/>
      <c r="R17" s="3"/>
      <c r="S17" s="8"/>
      <c r="T17" s="9"/>
      <c r="U17" s="8"/>
      <c r="V17" s="9"/>
      <c r="W17" s="8"/>
      <c r="X17" s="9"/>
      <c r="Y17" s="4"/>
      <c r="Z17" s="3"/>
      <c r="AA17" s="4">
        <v>1500</v>
      </c>
      <c r="AB17" s="3">
        <v>5</v>
      </c>
      <c r="AC17" s="4">
        <v>800</v>
      </c>
      <c r="AD17" s="3">
        <v>2</v>
      </c>
      <c r="AE17" s="4">
        <v>800</v>
      </c>
      <c r="AF17" s="3">
        <v>3</v>
      </c>
      <c r="AG17" s="4">
        <v>1500</v>
      </c>
      <c r="AH17" s="3">
        <v>4</v>
      </c>
      <c r="AI17" s="4"/>
      <c r="AJ17" s="3"/>
      <c r="AK17" s="8"/>
      <c r="AL17" s="9"/>
      <c r="AM17" s="8"/>
      <c r="AN17" s="9"/>
      <c r="AO17" s="8"/>
      <c r="AP17" s="9"/>
      <c r="AQ17" s="8"/>
      <c r="AR17" s="9"/>
      <c r="AS17" s="16"/>
      <c r="AT17" s="17"/>
      <c r="AU17" s="8"/>
      <c r="AV17" s="9"/>
      <c r="AW17" s="8"/>
      <c r="AX17" s="9"/>
      <c r="AY17" s="8"/>
      <c r="AZ17" s="9"/>
      <c r="BA17" s="4">
        <v>1500</v>
      </c>
      <c r="BB17" s="4">
        <v>6</v>
      </c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382</v>
      </c>
      <c r="B18" s="3">
        <v>2002</v>
      </c>
      <c r="C18" s="2" t="s">
        <v>31</v>
      </c>
      <c r="D18" s="13">
        <f t="shared" si="0"/>
        <v>19</v>
      </c>
      <c r="E18" s="14"/>
      <c r="F18" s="13">
        <f t="shared" si="1"/>
        <v>6</v>
      </c>
      <c r="G18" s="4"/>
      <c r="H18" s="3"/>
      <c r="I18" s="4"/>
      <c r="J18" s="3"/>
      <c r="K18" s="4"/>
      <c r="L18" s="4"/>
      <c r="M18" s="4"/>
      <c r="N18" s="3"/>
      <c r="O18" s="8">
        <v>800</v>
      </c>
      <c r="P18" s="9">
        <v>2</v>
      </c>
      <c r="Q18" s="4"/>
      <c r="R18" s="3"/>
      <c r="S18" s="4"/>
      <c r="T18" s="3"/>
      <c r="U18" s="4"/>
      <c r="V18" s="3"/>
      <c r="W18" s="4"/>
      <c r="X18" s="3"/>
      <c r="Y18" s="4"/>
      <c r="Z18" s="3"/>
      <c r="AA18" s="8"/>
      <c r="AB18" s="9"/>
      <c r="AC18" s="4">
        <v>800</v>
      </c>
      <c r="AD18" s="3">
        <v>1</v>
      </c>
      <c r="AE18" s="4"/>
      <c r="AF18" s="3"/>
      <c r="AG18" s="4"/>
      <c r="AH18" s="3"/>
      <c r="AI18" s="4">
        <v>800</v>
      </c>
      <c r="AJ18" s="3">
        <v>3</v>
      </c>
      <c r="AK18" s="4"/>
      <c r="AL18" s="3"/>
      <c r="AM18" s="4">
        <v>1500</v>
      </c>
      <c r="AN18" s="3">
        <v>4</v>
      </c>
      <c r="AO18" s="4"/>
      <c r="AP18" s="3"/>
      <c r="AQ18" s="4">
        <v>600</v>
      </c>
      <c r="AR18" s="3">
        <v>4</v>
      </c>
      <c r="AS18" s="4"/>
      <c r="AT18" s="3"/>
      <c r="AU18" s="4"/>
      <c r="AV18" s="3"/>
      <c r="AW18" s="4">
        <v>800</v>
      </c>
      <c r="AX18" s="3">
        <v>5</v>
      </c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290</v>
      </c>
      <c r="B19" s="3">
        <v>2002</v>
      </c>
      <c r="C19" s="2" t="s">
        <v>47</v>
      </c>
      <c r="D19" s="13">
        <f t="shared" si="0"/>
        <v>17</v>
      </c>
      <c r="E19" s="12"/>
      <c r="F19" s="13">
        <f t="shared" si="1"/>
        <v>1</v>
      </c>
      <c r="G19" s="8"/>
      <c r="H19" s="9"/>
      <c r="I19" s="8"/>
      <c r="J19" s="9"/>
      <c r="K19" s="4"/>
      <c r="L19" s="4"/>
      <c r="M19" s="4"/>
      <c r="N19" s="3"/>
      <c r="O19" s="8"/>
      <c r="P19" s="9"/>
      <c r="Q19" s="4"/>
      <c r="R19" s="3"/>
      <c r="S19" s="4"/>
      <c r="T19" s="3"/>
      <c r="U19" s="4"/>
      <c r="V19" s="3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>
        <v>500</v>
      </c>
      <c r="AZ19" s="4">
        <v>6</v>
      </c>
      <c r="BA19" s="8">
        <v>800</v>
      </c>
      <c r="BB19" s="9">
        <v>11</v>
      </c>
      <c r="BC19" s="8"/>
      <c r="BD19" s="9"/>
      <c r="BE19" s="8"/>
      <c r="BF19" s="9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44</v>
      </c>
      <c r="B20" s="3">
        <v>2002</v>
      </c>
      <c r="C20" s="2" t="s">
        <v>45</v>
      </c>
      <c r="D20" s="13">
        <f t="shared" si="0"/>
        <v>17</v>
      </c>
      <c r="E20" s="12"/>
      <c r="F20" s="13">
        <f t="shared" si="1"/>
        <v>4</v>
      </c>
      <c r="G20" s="4">
        <v>1000</v>
      </c>
      <c r="H20" s="3">
        <v>4</v>
      </c>
      <c r="I20" s="4"/>
      <c r="J20" s="3"/>
      <c r="K20" s="4"/>
      <c r="L20" s="4"/>
      <c r="M20" s="4">
        <v>5000</v>
      </c>
      <c r="N20" s="3">
        <v>4</v>
      </c>
      <c r="O20" s="4"/>
      <c r="P20" s="3"/>
      <c r="Q20" s="8">
        <v>1500</v>
      </c>
      <c r="R20" s="9">
        <v>5</v>
      </c>
      <c r="S20" s="8"/>
      <c r="T20" s="9"/>
      <c r="U20" s="4"/>
      <c r="V20" s="3"/>
      <c r="W20" s="4"/>
      <c r="X20" s="3"/>
      <c r="Y20" s="4"/>
      <c r="Z20" s="3"/>
      <c r="AA20" s="8"/>
      <c r="AB20" s="9"/>
      <c r="AC20" s="4"/>
      <c r="AD20" s="3"/>
      <c r="AE20" s="4"/>
      <c r="AF20" s="3"/>
      <c r="AG20" s="8"/>
      <c r="AH20" s="9"/>
      <c r="AI20" s="4"/>
      <c r="AJ20" s="3"/>
      <c r="AK20" s="4"/>
      <c r="AL20" s="3"/>
      <c r="AM20" s="4">
        <v>800</v>
      </c>
      <c r="AN20" s="3">
        <v>4</v>
      </c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298</v>
      </c>
      <c r="B21" s="3">
        <v>2003</v>
      </c>
      <c r="C21" s="2" t="s">
        <v>115</v>
      </c>
      <c r="D21" s="13">
        <f t="shared" si="0"/>
        <v>17</v>
      </c>
      <c r="E21" s="12"/>
      <c r="F21" s="13">
        <f t="shared" si="1"/>
        <v>3</v>
      </c>
      <c r="G21" s="4"/>
      <c r="H21" s="3"/>
      <c r="I21" s="4"/>
      <c r="J21" s="3"/>
      <c r="K21" s="4">
        <v>3000</v>
      </c>
      <c r="L21" s="4">
        <v>5</v>
      </c>
      <c r="M21" s="4"/>
      <c r="N21" s="3"/>
      <c r="O21" s="4">
        <v>3000</v>
      </c>
      <c r="P21" s="3">
        <v>6</v>
      </c>
      <c r="Q21" s="4"/>
      <c r="R21" s="3"/>
      <c r="S21" s="4"/>
      <c r="T21" s="3"/>
      <c r="U21" s="4"/>
      <c r="V21" s="3"/>
      <c r="W21" s="4"/>
      <c r="X21" s="3"/>
      <c r="Y21" s="8">
        <v>5000</v>
      </c>
      <c r="Z21" s="9">
        <v>6</v>
      </c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384</v>
      </c>
      <c r="B22" s="3">
        <v>2002</v>
      </c>
      <c r="C22" s="2" t="s">
        <v>47</v>
      </c>
      <c r="D22" s="13">
        <f t="shared" si="0"/>
        <v>17</v>
      </c>
      <c r="E22" s="12"/>
      <c r="F22" s="13">
        <f t="shared" si="1"/>
        <v>4</v>
      </c>
      <c r="G22" s="4"/>
      <c r="H22" s="3"/>
      <c r="I22" s="4"/>
      <c r="J22" s="3"/>
      <c r="K22" s="4"/>
      <c r="L22" s="4"/>
      <c r="M22" s="4"/>
      <c r="N22" s="3"/>
      <c r="O22" s="8" t="s">
        <v>259</v>
      </c>
      <c r="P22" s="9">
        <v>5</v>
      </c>
      <c r="Q22" s="4">
        <v>1500</v>
      </c>
      <c r="R22" s="3">
        <v>4</v>
      </c>
      <c r="S22" s="4"/>
      <c r="T22" s="3"/>
      <c r="U22" s="4"/>
      <c r="V22" s="3"/>
      <c r="W22" s="4"/>
      <c r="X22" s="3"/>
      <c r="Y22" s="4"/>
      <c r="Z22" s="3"/>
      <c r="AA22" s="4"/>
      <c r="AB22" s="3"/>
      <c r="AC22" s="8"/>
      <c r="AD22" s="9"/>
      <c r="AE22" s="8"/>
      <c r="AF22" s="9"/>
      <c r="AG22" s="4">
        <v>1500</v>
      </c>
      <c r="AH22" s="3">
        <v>3</v>
      </c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>
        <v>2000</v>
      </c>
      <c r="AZ22" s="4">
        <v>3</v>
      </c>
      <c r="BA22" s="4">
        <v>500</v>
      </c>
      <c r="BB22" s="4">
        <v>2</v>
      </c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291</v>
      </c>
      <c r="B23" s="3">
        <v>2002</v>
      </c>
      <c r="C23" s="2" t="s">
        <v>115</v>
      </c>
      <c r="D23" s="13">
        <f t="shared" si="0"/>
        <v>16</v>
      </c>
      <c r="E23" s="12"/>
      <c r="F23" s="13">
        <f t="shared" si="1"/>
        <v>2</v>
      </c>
      <c r="G23" s="8"/>
      <c r="H23" s="9"/>
      <c r="I23" s="8"/>
      <c r="J23" s="9"/>
      <c r="K23" s="8">
        <v>800</v>
      </c>
      <c r="L23" s="9">
        <v>4</v>
      </c>
      <c r="M23" s="4"/>
      <c r="N23" s="3"/>
      <c r="O23" s="4"/>
      <c r="P23" s="3"/>
      <c r="Q23" s="8"/>
      <c r="R23" s="9"/>
      <c r="S23" s="8"/>
      <c r="T23" s="9"/>
      <c r="U23" s="4"/>
      <c r="V23" s="3"/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/>
      <c r="AL23" s="9"/>
      <c r="AM23" s="4"/>
      <c r="AN23" s="3"/>
      <c r="AO23" s="8"/>
      <c r="AP23" s="9"/>
      <c r="AQ23" s="8">
        <v>600</v>
      </c>
      <c r="AR23" s="9">
        <v>6</v>
      </c>
      <c r="AS23" s="16"/>
      <c r="AT23" s="17"/>
      <c r="AU23" s="8"/>
      <c r="AV23" s="9"/>
      <c r="AW23" s="4"/>
      <c r="AX23" s="3"/>
      <c r="AY23" s="4"/>
      <c r="AZ23" s="4"/>
      <c r="BA23" s="4">
        <v>800</v>
      </c>
      <c r="BB23" s="4">
        <v>6</v>
      </c>
      <c r="BC23" s="4"/>
      <c r="BD23" s="3"/>
      <c r="BE23" s="8"/>
      <c r="BF23" s="17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191</v>
      </c>
      <c r="B24" s="3">
        <v>2003</v>
      </c>
      <c r="C24" s="2" t="s">
        <v>144</v>
      </c>
      <c r="D24" s="13">
        <f t="shared" si="0"/>
        <v>15</v>
      </c>
      <c r="E24" s="12"/>
      <c r="F24" s="13">
        <f t="shared" si="1"/>
        <v>3</v>
      </c>
      <c r="G24" s="4"/>
      <c r="H24" s="3"/>
      <c r="I24" s="4"/>
      <c r="J24" s="3"/>
      <c r="K24" s="4"/>
      <c r="L24" s="4"/>
      <c r="M24" s="4"/>
      <c r="N24" s="3"/>
      <c r="O24" s="4">
        <v>800</v>
      </c>
      <c r="P24" s="3">
        <v>6</v>
      </c>
      <c r="Q24" s="4"/>
      <c r="R24" s="3"/>
      <c r="S24" s="4"/>
      <c r="T24" s="3"/>
      <c r="U24" s="4"/>
      <c r="V24" s="3"/>
      <c r="W24" s="4"/>
      <c r="X24" s="3"/>
      <c r="Y24" s="4">
        <v>800</v>
      </c>
      <c r="Z24" s="3">
        <v>3</v>
      </c>
      <c r="AA24" s="4"/>
      <c r="AB24" s="3"/>
      <c r="AC24" s="4"/>
      <c r="AD24" s="3"/>
      <c r="AE24" s="4"/>
      <c r="AF24" s="3"/>
      <c r="AG24" s="4"/>
      <c r="AH24" s="3"/>
      <c r="AI24" s="8"/>
      <c r="AJ24" s="9"/>
      <c r="AK24" s="8"/>
      <c r="AL24" s="9"/>
      <c r="AM24" s="8">
        <v>800</v>
      </c>
      <c r="AN24" s="9">
        <v>6</v>
      </c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48</v>
      </c>
      <c r="B25" s="3">
        <v>2002</v>
      </c>
      <c r="C25" s="2" t="s">
        <v>47</v>
      </c>
      <c r="D25" s="13">
        <f t="shared" si="0"/>
        <v>14</v>
      </c>
      <c r="E25" s="14"/>
      <c r="F25" s="13">
        <f t="shared" si="1"/>
        <v>4</v>
      </c>
      <c r="G25" s="4">
        <v>1000</v>
      </c>
      <c r="H25" s="3">
        <v>2</v>
      </c>
      <c r="I25" s="4"/>
      <c r="J25" s="3"/>
      <c r="K25" s="4"/>
      <c r="L25" s="4"/>
      <c r="M25" s="4"/>
      <c r="N25" s="3"/>
      <c r="O25" s="4"/>
      <c r="P25" s="3"/>
      <c r="Q25" s="4"/>
      <c r="R25" s="3"/>
      <c r="S25" s="8"/>
      <c r="T25" s="9"/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>
        <v>1500</v>
      </c>
      <c r="AN25" s="9">
        <v>2</v>
      </c>
      <c r="AO25" s="8">
        <v>800</v>
      </c>
      <c r="AP25" s="9">
        <v>6</v>
      </c>
      <c r="AQ25" s="4"/>
      <c r="AR25" s="3"/>
      <c r="AS25" s="18">
        <v>1500</v>
      </c>
      <c r="AT25" s="19">
        <v>4</v>
      </c>
      <c r="AU25" s="4"/>
      <c r="AV25" s="3"/>
      <c r="AW25" s="4"/>
      <c r="AX25" s="3"/>
      <c r="AY25" s="8"/>
      <c r="AZ25" s="9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8"/>
      <c r="BN25" s="9"/>
      <c r="BO25" s="8"/>
      <c r="BP25" s="9"/>
      <c r="BQ25" s="8"/>
    </row>
    <row r="26" spans="1:69" ht="12.75">
      <c r="A26" s="2" t="s">
        <v>486</v>
      </c>
      <c r="B26" s="3">
        <v>2002</v>
      </c>
      <c r="C26" s="2" t="s">
        <v>31</v>
      </c>
      <c r="D26" s="13">
        <f t="shared" si="0"/>
        <v>12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>
        <v>800</v>
      </c>
      <c r="AN26" s="3">
        <v>5</v>
      </c>
      <c r="AO26" s="4"/>
      <c r="AP26" s="3"/>
      <c r="AQ26" s="4">
        <v>600</v>
      </c>
      <c r="AR26" s="3">
        <v>3</v>
      </c>
      <c r="AS26" s="4"/>
      <c r="AT26" s="3"/>
      <c r="AU26" s="4"/>
      <c r="AV26" s="3"/>
      <c r="AW26" s="4">
        <v>800</v>
      </c>
      <c r="AX26" s="3">
        <v>4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34</v>
      </c>
      <c r="B27" s="3">
        <v>2003</v>
      </c>
      <c r="C27" s="2" t="s">
        <v>36</v>
      </c>
      <c r="D27" s="13">
        <f t="shared" si="0"/>
        <v>12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>
        <v>800</v>
      </c>
      <c r="AD27" s="3">
        <v>5</v>
      </c>
      <c r="AE27" s="4"/>
      <c r="AF27" s="3"/>
      <c r="AG27" s="8"/>
      <c r="AH27" s="9"/>
      <c r="AI27" s="4"/>
      <c r="AJ27" s="3"/>
      <c r="AK27" s="4"/>
      <c r="AL27" s="3"/>
      <c r="AM27" s="8"/>
      <c r="AN27" s="9"/>
      <c r="AO27" s="4"/>
      <c r="AP27" s="3"/>
      <c r="AQ27" s="8"/>
      <c r="AR27" s="9"/>
      <c r="AS27" s="16"/>
      <c r="AT27" s="17"/>
      <c r="AU27" s="8">
        <v>800</v>
      </c>
      <c r="AV27" s="9">
        <v>3</v>
      </c>
      <c r="AW27" s="4"/>
      <c r="AX27" s="3"/>
      <c r="AY27" s="8"/>
      <c r="AZ27" s="9"/>
      <c r="BA27" s="4">
        <v>800</v>
      </c>
      <c r="BB27" s="4">
        <v>4</v>
      </c>
      <c r="BC27" s="8"/>
      <c r="BD27" s="9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299</v>
      </c>
      <c r="B28" s="3">
        <v>2002</v>
      </c>
      <c r="C28" s="2" t="s">
        <v>31</v>
      </c>
      <c r="D28" s="13">
        <f t="shared" si="0"/>
        <v>9</v>
      </c>
      <c r="E28" s="12"/>
      <c r="F28" s="13">
        <f t="shared" si="1"/>
        <v>2</v>
      </c>
      <c r="G28" s="4"/>
      <c r="H28" s="3"/>
      <c r="I28" s="4"/>
      <c r="J28" s="3"/>
      <c r="K28" s="4">
        <v>3000</v>
      </c>
      <c r="L28" s="4">
        <v>3</v>
      </c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>
        <v>3000</v>
      </c>
      <c r="AD28" s="3">
        <v>6</v>
      </c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4"/>
      <c r="BF28" s="3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ht="12.75">
      <c r="A29" s="2" t="s">
        <v>46</v>
      </c>
      <c r="B29" s="3">
        <v>2003</v>
      </c>
      <c r="C29" s="2" t="s">
        <v>47</v>
      </c>
      <c r="D29" s="13">
        <f t="shared" si="0"/>
        <v>9</v>
      </c>
      <c r="E29" s="12"/>
      <c r="F29" s="13">
        <f t="shared" si="1"/>
        <v>4</v>
      </c>
      <c r="G29" s="4">
        <v>1000</v>
      </c>
      <c r="H29" s="3">
        <v>3</v>
      </c>
      <c r="I29" s="4"/>
      <c r="J29" s="3"/>
      <c r="K29" s="4"/>
      <c r="L29" s="4"/>
      <c r="M29" s="8"/>
      <c r="N29" s="9"/>
      <c r="O29" s="4"/>
      <c r="P29" s="3"/>
      <c r="Q29" s="4"/>
      <c r="R29" s="3"/>
      <c r="S29" s="4"/>
      <c r="T29" s="3"/>
      <c r="U29" s="8"/>
      <c r="V29" s="9"/>
      <c r="W29" s="4"/>
      <c r="X29" s="3"/>
      <c r="Y29" s="4"/>
      <c r="Z29" s="3"/>
      <c r="AA29" s="4"/>
      <c r="AB29" s="3"/>
      <c r="AC29" s="8"/>
      <c r="AD29" s="9"/>
      <c r="AE29" s="8">
        <v>800</v>
      </c>
      <c r="AF29" s="9">
        <v>1</v>
      </c>
      <c r="AG29" s="4">
        <v>1500</v>
      </c>
      <c r="AH29" s="3">
        <v>2</v>
      </c>
      <c r="AI29" s="8"/>
      <c r="AJ29" s="9"/>
      <c r="AK29" s="4"/>
      <c r="AL29" s="3"/>
      <c r="AM29" s="8"/>
      <c r="AN29" s="9"/>
      <c r="AO29" s="8"/>
      <c r="AP29" s="9"/>
      <c r="AQ29" s="8"/>
      <c r="AR29" s="9"/>
      <c r="AS29" s="16"/>
      <c r="AT29" s="17"/>
      <c r="AU29" s="8"/>
      <c r="AV29" s="9"/>
      <c r="AW29" s="4"/>
      <c r="AX29" s="3"/>
      <c r="AY29" s="8">
        <v>500</v>
      </c>
      <c r="AZ29" s="9">
        <v>3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403</v>
      </c>
      <c r="B30" s="3">
        <v>2003</v>
      </c>
      <c r="C30" s="2" t="s">
        <v>155</v>
      </c>
      <c r="D30" s="13">
        <f t="shared" si="0"/>
        <v>7</v>
      </c>
      <c r="E30" s="14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>
        <v>1500</v>
      </c>
      <c r="R30" s="3">
        <v>3</v>
      </c>
      <c r="S30" s="4">
        <v>800</v>
      </c>
      <c r="T30" s="3">
        <v>3</v>
      </c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8">
        <v>1500</v>
      </c>
      <c r="BB30" s="9">
        <v>1</v>
      </c>
      <c r="BC30" s="4"/>
      <c r="BD30" s="3"/>
      <c r="BE30" s="8"/>
      <c r="BF30" s="9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426</v>
      </c>
      <c r="B31" s="3">
        <v>2003</v>
      </c>
      <c r="C31" s="2" t="s">
        <v>19</v>
      </c>
      <c r="D31" s="13">
        <f t="shared" si="0"/>
        <v>7</v>
      </c>
      <c r="E31" s="12"/>
      <c r="F31" s="13">
        <f t="shared" si="1"/>
        <v>1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>
        <v>800</v>
      </c>
      <c r="V31" s="9">
        <v>2</v>
      </c>
      <c r="W31" s="4"/>
      <c r="X31" s="3"/>
      <c r="Y31" s="4"/>
      <c r="Z31" s="3"/>
      <c r="AA31" s="8"/>
      <c r="AB31" s="9"/>
      <c r="AC31" s="8"/>
      <c r="AD31" s="9"/>
      <c r="AE31" s="8"/>
      <c r="AF31" s="9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>
        <v>800</v>
      </c>
      <c r="BB31" s="4">
        <v>5</v>
      </c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415</v>
      </c>
      <c r="B32" s="3">
        <v>2002</v>
      </c>
      <c r="C32" s="2" t="s">
        <v>416</v>
      </c>
      <c r="D32" s="13">
        <f t="shared" si="0"/>
        <v>6</v>
      </c>
      <c r="E32" s="14"/>
      <c r="F32" s="13">
        <f t="shared" si="1"/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>
        <v>3000</v>
      </c>
      <c r="T32" s="3">
        <v>6</v>
      </c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 t="s">
        <v>185</v>
      </c>
      <c r="B33" s="3">
        <v>2002</v>
      </c>
      <c r="C33" s="2" t="s">
        <v>45</v>
      </c>
      <c r="D33" s="13">
        <f t="shared" si="0"/>
        <v>6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>
        <v>800</v>
      </c>
      <c r="Z33" s="3">
        <v>6</v>
      </c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ht="12.75">
      <c r="A34" s="2" t="s">
        <v>49</v>
      </c>
      <c r="B34" s="3">
        <v>2003</v>
      </c>
      <c r="C34" s="2" t="s">
        <v>50</v>
      </c>
      <c r="D34" s="13">
        <f t="shared" si="0"/>
        <v>5</v>
      </c>
      <c r="E34" s="12"/>
      <c r="F34" s="13">
        <f t="shared" si="1"/>
        <v>2</v>
      </c>
      <c r="G34" s="4">
        <v>1000</v>
      </c>
      <c r="H34" s="3">
        <v>1</v>
      </c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>
        <v>3000</v>
      </c>
      <c r="AD34" s="3">
        <v>4</v>
      </c>
      <c r="AE34" s="4"/>
      <c r="AF34" s="3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483</v>
      </c>
      <c r="B35" s="3">
        <v>2003</v>
      </c>
      <c r="C35" s="2" t="s">
        <v>47</v>
      </c>
      <c r="D35" s="13">
        <f t="shared" si="0"/>
        <v>5</v>
      </c>
      <c r="E35" s="12"/>
      <c r="F35" s="13">
        <f t="shared" si="1"/>
        <v>1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4"/>
      <c r="AJ35" s="3"/>
      <c r="AK35" s="4">
        <v>5000</v>
      </c>
      <c r="AL35" s="3">
        <v>5</v>
      </c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104</v>
      </c>
      <c r="B36" s="3">
        <v>2003</v>
      </c>
      <c r="C36" s="2" t="s">
        <v>19</v>
      </c>
      <c r="D36" s="13">
        <f t="shared" si="0"/>
        <v>5</v>
      </c>
      <c r="E36" s="12"/>
      <c r="F36" s="13">
        <f t="shared" si="1"/>
        <v>2</v>
      </c>
      <c r="G36" s="8"/>
      <c r="H36" s="9"/>
      <c r="I36" s="8"/>
      <c r="J36" s="9"/>
      <c r="K36" s="8"/>
      <c r="L36" s="9"/>
      <c r="M36" s="4">
        <v>800</v>
      </c>
      <c r="N36" s="3">
        <v>1</v>
      </c>
      <c r="O36" s="4"/>
      <c r="P36" s="3"/>
      <c r="Q36" s="4"/>
      <c r="R36" s="3"/>
      <c r="S36" s="4"/>
      <c r="T36" s="3"/>
      <c r="U36" s="4">
        <v>800</v>
      </c>
      <c r="V36" s="3">
        <v>4</v>
      </c>
      <c r="W36" s="4"/>
      <c r="X36" s="3"/>
      <c r="Y36" s="4"/>
      <c r="Z36" s="3"/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8"/>
      <c r="AL36" s="9"/>
      <c r="AM36" s="8"/>
      <c r="AN36" s="9"/>
      <c r="AO36" s="8"/>
      <c r="AP36" s="9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453</v>
      </c>
      <c r="B37" s="3">
        <v>2003</v>
      </c>
      <c r="C37" s="2" t="s">
        <v>31</v>
      </c>
      <c r="D37" s="13">
        <f t="shared" si="0"/>
        <v>5</v>
      </c>
      <c r="E37" s="12"/>
      <c r="F37" s="13">
        <f t="shared" si="1"/>
        <v>1</v>
      </c>
      <c r="G37" s="8"/>
      <c r="H37" s="9"/>
      <c r="I37" s="8"/>
      <c r="J37" s="9"/>
      <c r="K37" s="8"/>
      <c r="L37" s="9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>
        <v>3000</v>
      </c>
      <c r="AD37" s="3">
        <v>5</v>
      </c>
      <c r="AE37" s="4"/>
      <c r="AF37" s="3"/>
      <c r="AG37" s="4"/>
      <c r="AH37" s="3"/>
      <c r="AI37" s="4"/>
      <c r="AJ37" s="3"/>
      <c r="AK37" s="8"/>
      <c r="AL37" s="9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401</v>
      </c>
      <c r="B38" s="3">
        <v>2003</v>
      </c>
      <c r="C38" s="2" t="s">
        <v>141</v>
      </c>
      <c r="D38" s="13">
        <f t="shared" si="0"/>
        <v>4</v>
      </c>
      <c r="E38" s="14"/>
      <c r="F38" s="13">
        <f t="shared" si="1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4"/>
      <c r="AL38" s="3"/>
      <c r="AM38" s="4"/>
      <c r="AN38" s="3"/>
      <c r="AO38" s="4"/>
      <c r="AP38" s="3"/>
      <c r="AQ38" s="8"/>
      <c r="AR38" s="9"/>
      <c r="AS38" s="16"/>
      <c r="AT38" s="17"/>
      <c r="AU38" s="8"/>
      <c r="AV38" s="9"/>
      <c r="AW38" s="8"/>
      <c r="AX38" s="9"/>
      <c r="AY38" s="8">
        <v>500</v>
      </c>
      <c r="AZ38" s="9">
        <v>4</v>
      </c>
      <c r="BA38" s="8"/>
      <c r="BB38" s="9"/>
      <c r="BC38" s="4"/>
      <c r="BD38" s="3"/>
      <c r="BE38" s="4"/>
      <c r="BF38" s="3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412</v>
      </c>
      <c r="B39" s="3">
        <v>2003</v>
      </c>
      <c r="C39" s="2" t="s">
        <v>41</v>
      </c>
      <c r="D39" s="13">
        <f t="shared" si="0"/>
        <v>4</v>
      </c>
      <c r="E39" s="12"/>
      <c r="F39" s="13">
        <f t="shared" si="1"/>
        <v>1</v>
      </c>
      <c r="G39" s="8"/>
      <c r="H39" s="9"/>
      <c r="I39" s="8"/>
      <c r="J39" s="9"/>
      <c r="K39" s="4"/>
      <c r="L39" s="4"/>
      <c r="M39" s="8"/>
      <c r="N39" s="9"/>
      <c r="O39" s="18"/>
      <c r="P39" s="19"/>
      <c r="Q39" s="8"/>
      <c r="R39" s="9"/>
      <c r="S39" s="4">
        <v>800</v>
      </c>
      <c r="T39" s="3">
        <v>4</v>
      </c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511</v>
      </c>
      <c r="B40" s="3">
        <v>2003</v>
      </c>
      <c r="C40" s="2" t="s">
        <v>144</v>
      </c>
      <c r="D40" s="13">
        <f t="shared" si="0"/>
        <v>3</v>
      </c>
      <c r="E40" s="12"/>
      <c r="F40" s="13">
        <f t="shared" si="1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>
        <v>800</v>
      </c>
      <c r="AX40" s="3">
        <v>3</v>
      </c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501</v>
      </c>
      <c r="B41" s="3">
        <v>2003</v>
      </c>
      <c r="C41" s="2" t="s">
        <v>47</v>
      </c>
      <c r="D41" s="13">
        <f t="shared" si="0"/>
        <v>3</v>
      </c>
      <c r="E41" s="12"/>
      <c r="F41" s="13">
        <f t="shared" si="1"/>
        <v>1</v>
      </c>
      <c r="G41" s="8"/>
      <c r="H41" s="9"/>
      <c r="I41" s="8"/>
      <c r="J41" s="9"/>
      <c r="K41" s="4"/>
      <c r="L41" s="4"/>
      <c r="M41" s="4"/>
      <c r="N41" s="3"/>
      <c r="O41" s="8"/>
      <c r="P41" s="9"/>
      <c r="Q41" s="8"/>
      <c r="R41" s="9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8"/>
      <c r="AN41" s="9"/>
      <c r="AO41" s="8"/>
      <c r="AP41" s="9"/>
      <c r="AQ41" s="4"/>
      <c r="AR41" s="3"/>
      <c r="AS41" s="18">
        <v>1500</v>
      </c>
      <c r="AT41" s="19">
        <v>3</v>
      </c>
      <c r="AU41" s="4"/>
      <c r="AV41" s="3"/>
      <c r="AW41" s="8"/>
      <c r="AX41" s="9"/>
      <c r="AY41" s="8"/>
      <c r="AZ41" s="9"/>
      <c r="BA41" s="8"/>
      <c r="BB41" s="9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s="1" customFormat="1" ht="12.75">
      <c r="A42" s="2" t="s">
        <v>413</v>
      </c>
      <c r="B42" s="3">
        <v>2003</v>
      </c>
      <c r="C42" s="2" t="s">
        <v>38</v>
      </c>
      <c r="D42" s="13">
        <f t="shared" si="0"/>
        <v>2</v>
      </c>
      <c r="E42" s="12"/>
      <c r="F42" s="13">
        <f t="shared" si="1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8">
        <v>800</v>
      </c>
      <c r="T42" s="9">
        <v>2</v>
      </c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500</v>
      </c>
      <c r="B43" s="3">
        <v>2003</v>
      </c>
      <c r="C43" s="2" t="s">
        <v>47</v>
      </c>
      <c r="D43" s="13">
        <f t="shared" si="0"/>
        <v>2</v>
      </c>
      <c r="E43" s="12"/>
      <c r="F43" s="13">
        <f t="shared" si="1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>
        <v>500</v>
      </c>
      <c r="AZ43" s="4">
        <v>2</v>
      </c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414</v>
      </c>
      <c r="B44" s="3">
        <v>2003</v>
      </c>
      <c r="C44" s="2" t="s">
        <v>41</v>
      </c>
      <c r="D44" s="13">
        <f t="shared" si="0"/>
        <v>1</v>
      </c>
      <c r="E44" s="12"/>
      <c r="F44" s="13">
        <f t="shared" si="1"/>
        <v>1</v>
      </c>
      <c r="G44" s="8"/>
      <c r="H44" s="9"/>
      <c r="I44" s="8"/>
      <c r="J44" s="9"/>
      <c r="K44" s="8"/>
      <c r="L44" s="9"/>
      <c r="M44" s="4"/>
      <c r="N44" s="3"/>
      <c r="O44" s="4"/>
      <c r="P44" s="3"/>
      <c r="Q44" s="4"/>
      <c r="R44" s="3"/>
      <c r="S44" s="8">
        <v>800</v>
      </c>
      <c r="T44" s="9">
        <v>1</v>
      </c>
      <c r="U44" s="4"/>
      <c r="V44" s="3"/>
      <c r="W44" s="8"/>
      <c r="X44" s="9"/>
      <c r="Y44" s="4"/>
      <c r="Z44" s="3"/>
      <c r="AA44" s="8"/>
      <c r="AB44" s="9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465</v>
      </c>
      <c r="B45" s="3">
        <v>2003</v>
      </c>
      <c r="C45" s="2" t="s">
        <v>466</v>
      </c>
      <c r="D45" s="13">
        <f t="shared" si="0"/>
        <v>1</v>
      </c>
      <c r="E45" s="12"/>
      <c r="F45" s="13">
        <f t="shared" si="1"/>
        <v>1</v>
      </c>
      <c r="G45" s="4"/>
      <c r="H45" s="3"/>
      <c r="I45" s="4"/>
      <c r="J45" s="3"/>
      <c r="K45" s="4"/>
      <c r="L45" s="4"/>
      <c r="M45" s="4"/>
      <c r="N45" s="3"/>
      <c r="O45" s="16"/>
      <c r="P45" s="17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>
        <v>1500</v>
      </c>
      <c r="AH45" s="3">
        <v>1</v>
      </c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9"/>
  <sheetViews>
    <sheetView zoomScalePageLayoutView="0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P9" sqref="AP9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1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489</v>
      </c>
      <c r="AS1" s="9"/>
      <c r="AT1" s="9" t="s">
        <v>490</v>
      </c>
      <c r="AU1" s="9"/>
      <c r="AV1" s="9" t="s">
        <v>493</v>
      </c>
      <c r="AW1" s="9"/>
      <c r="AX1" s="9" t="s">
        <v>496</v>
      </c>
      <c r="AY1" s="8"/>
      <c r="AZ1" s="9" t="s">
        <v>502</v>
      </c>
      <c r="BA1" s="20"/>
      <c r="BB1" s="9" t="s">
        <v>513</v>
      </c>
      <c r="BC1" s="20"/>
      <c r="BD1" s="9" t="s">
        <v>517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51</v>
      </c>
      <c r="B2" s="3">
        <v>2002</v>
      </c>
      <c r="C2" s="2" t="s">
        <v>50</v>
      </c>
      <c r="D2" s="13">
        <f aca="true" t="shared" si="0" ref="D2:D33">H2+J2+L2+N2+P2+R2+T2+V2+X2+Z2+AB2+AD2+AF2+AH2+AJ2+AL2+AN2+AP2+AR2+AT2+AV2+AX2+AZ2+BB2+BD2+BF2+BH2+BJ2+BL2+BN2-E2</f>
        <v>68</v>
      </c>
      <c r="E2" s="12"/>
      <c r="F2" s="13">
        <f aca="true" t="shared" si="1" ref="F2:F33">COUNT(H2,J2,L2,N2,P2,R2,T2,V2,X2,Z2,AB2,AD2,AF2,AH2,AJ2,AL2,AN2,AP2,AR2,AT2,AV2,AX2,AZ2,BB2)</f>
        <v>10</v>
      </c>
      <c r="G2" s="4" t="s">
        <v>52</v>
      </c>
      <c r="H2" s="3">
        <v>6</v>
      </c>
      <c r="I2" s="4" t="s">
        <v>52</v>
      </c>
      <c r="J2" s="3">
        <v>6</v>
      </c>
      <c r="K2" s="8" t="s">
        <v>52</v>
      </c>
      <c r="L2" s="9">
        <v>6</v>
      </c>
      <c r="M2" s="4"/>
      <c r="N2" s="3"/>
      <c r="O2" s="4"/>
      <c r="P2" s="3"/>
      <c r="Q2" s="4" t="s">
        <v>84</v>
      </c>
      <c r="R2" s="3">
        <v>6</v>
      </c>
      <c r="S2" s="4"/>
      <c r="T2" s="3"/>
      <c r="U2" s="4" t="s">
        <v>52</v>
      </c>
      <c r="V2" s="3">
        <v>4</v>
      </c>
      <c r="W2" s="4"/>
      <c r="X2" s="3"/>
      <c r="Y2" s="4"/>
      <c r="Z2" s="3"/>
      <c r="AA2" s="4"/>
      <c r="AB2" s="3"/>
      <c r="AC2" s="4" t="s">
        <v>84</v>
      </c>
      <c r="AD2" s="3">
        <v>6</v>
      </c>
      <c r="AE2" s="4"/>
      <c r="AF2" s="3"/>
      <c r="AG2" s="4"/>
      <c r="AH2" s="3"/>
      <c r="AI2" s="8"/>
      <c r="AJ2" s="9"/>
      <c r="AK2" s="4"/>
      <c r="AL2" s="3"/>
      <c r="AM2" s="4"/>
      <c r="AN2" s="3"/>
      <c r="AO2" s="4"/>
      <c r="AP2" s="3"/>
      <c r="AQ2" s="4" t="s">
        <v>84</v>
      </c>
      <c r="AR2" s="3">
        <v>6</v>
      </c>
      <c r="AS2" s="18"/>
      <c r="AT2" s="19"/>
      <c r="AU2" s="4" t="s">
        <v>52</v>
      </c>
      <c r="AV2" s="3">
        <v>6</v>
      </c>
      <c r="AW2" s="4" t="s">
        <v>84</v>
      </c>
      <c r="AX2" s="3">
        <v>6</v>
      </c>
      <c r="AY2" s="4"/>
      <c r="AZ2" s="4"/>
      <c r="BA2" s="4" t="s">
        <v>52</v>
      </c>
      <c r="BB2" s="4">
        <v>6</v>
      </c>
      <c r="BC2" s="8" t="s">
        <v>84</v>
      </c>
      <c r="BD2" s="9">
        <v>10</v>
      </c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239</v>
      </c>
      <c r="B3" s="3">
        <v>2003</v>
      </c>
      <c r="C3" s="2" t="s">
        <v>19</v>
      </c>
      <c r="D3" s="13">
        <f t="shared" si="0"/>
        <v>44.5</v>
      </c>
      <c r="E3" s="12"/>
      <c r="F3" s="13">
        <f t="shared" si="1"/>
        <v>6</v>
      </c>
      <c r="G3" s="8"/>
      <c r="H3" s="9"/>
      <c r="I3" s="8"/>
      <c r="J3" s="9"/>
      <c r="K3" s="8"/>
      <c r="L3" s="9"/>
      <c r="M3" s="4"/>
      <c r="N3" s="3"/>
      <c r="O3" s="4" t="s">
        <v>83</v>
      </c>
      <c r="P3" s="3">
        <v>5</v>
      </c>
      <c r="Q3" s="4" t="s">
        <v>83</v>
      </c>
      <c r="R3" s="3">
        <v>6</v>
      </c>
      <c r="S3" s="4" t="s">
        <v>83</v>
      </c>
      <c r="T3" s="3">
        <v>5</v>
      </c>
      <c r="U3" s="4" t="s">
        <v>83</v>
      </c>
      <c r="V3" s="3">
        <v>6</v>
      </c>
      <c r="W3" s="4"/>
      <c r="X3" s="3"/>
      <c r="Y3" s="4"/>
      <c r="Z3" s="3"/>
      <c r="AA3" s="4" t="s">
        <v>83</v>
      </c>
      <c r="AB3" s="3">
        <v>5</v>
      </c>
      <c r="AC3" s="8"/>
      <c r="AD3" s="9"/>
      <c r="AE3" s="8"/>
      <c r="AF3" s="9"/>
      <c r="AG3" s="4" t="s">
        <v>83</v>
      </c>
      <c r="AH3" s="3">
        <v>6</v>
      </c>
      <c r="AI3" s="4"/>
      <c r="AJ3" s="3"/>
      <c r="AK3" s="8"/>
      <c r="AL3" s="9"/>
      <c r="AM3" s="8"/>
      <c r="AN3" s="9"/>
      <c r="AO3" s="8"/>
      <c r="AP3" s="9"/>
      <c r="AQ3" s="8"/>
      <c r="AR3" s="9"/>
      <c r="AS3" s="16"/>
      <c r="AT3" s="17"/>
      <c r="AU3" s="8"/>
      <c r="AV3" s="9"/>
      <c r="AW3" s="8"/>
      <c r="AX3" s="9"/>
      <c r="AY3" s="8"/>
      <c r="AZ3" s="9"/>
      <c r="BA3" s="4"/>
      <c r="BB3" s="4"/>
      <c r="BC3" s="4" t="s">
        <v>83</v>
      </c>
      <c r="BD3" s="3">
        <v>11.5</v>
      </c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111</v>
      </c>
      <c r="B4" s="3">
        <v>2003</v>
      </c>
      <c r="C4" s="2" t="s">
        <v>47</v>
      </c>
      <c r="D4" s="13">
        <f t="shared" si="0"/>
        <v>34</v>
      </c>
      <c r="E4" s="12"/>
      <c r="F4" s="13">
        <f t="shared" si="1"/>
        <v>9</v>
      </c>
      <c r="G4" s="8"/>
      <c r="H4" s="9"/>
      <c r="I4" s="8" t="s">
        <v>52</v>
      </c>
      <c r="J4" s="9">
        <v>3</v>
      </c>
      <c r="K4" s="8" t="s">
        <v>52</v>
      </c>
      <c r="L4" s="9">
        <v>3</v>
      </c>
      <c r="M4" s="8"/>
      <c r="N4" s="9"/>
      <c r="O4" s="4"/>
      <c r="P4" s="3"/>
      <c r="Q4" s="4" t="s">
        <v>52</v>
      </c>
      <c r="R4" s="3">
        <v>4</v>
      </c>
      <c r="S4" s="4" t="s">
        <v>52</v>
      </c>
      <c r="T4" s="3">
        <v>4</v>
      </c>
      <c r="U4" s="4" t="s">
        <v>52</v>
      </c>
      <c r="V4" s="3">
        <v>1</v>
      </c>
      <c r="W4" s="8"/>
      <c r="X4" s="9"/>
      <c r="Y4" s="4"/>
      <c r="Z4" s="3"/>
      <c r="AA4" s="4"/>
      <c r="AB4" s="3"/>
      <c r="AC4" s="4" t="s">
        <v>84</v>
      </c>
      <c r="AD4" s="3">
        <v>4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 t="s">
        <v>84</v>
      </c>
      <c r="AP4" s="3">
        <v>5</v>
      </c>
      <c r="AQ4" s="4"/>
      <c r="AR4" s="3"/>
      <c r="AS4" s="18"/>
      <c r="AT4" s="19"/>
      <c r="AU4" s="4"/>
      <c r="AV4" s="3"/>
      <c r="AW4" s="4" t="s">
        <v>84</v>
      </c>
      <c r="AX4" s="3">
        <v>5</v>
      </c>
      <c r="AY4" s="4"/>
      <c r="AZ4" s="4"/>
      <c r="BA4" s="8" t="s">
        <v>52</v>
      </c>
      <c r="BB4" s="9">
        <v>5</v>
      </c>
      <c r="BC4" s="8"/>
      <c r="BD4" s="9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427</v>
      </c>
      <c r="B5" s="3">
        <v>2002</v>
      </c>
      <c r="C5" s="2" t="s">
        <v>136</v>
      </c>
      <c r="D5" s="13">
        <f t="shared" si="0"/>
        <v>32</v>
      </c>
      <c r="E5" s="12"/>
      <c r="F5" s="13">
        <f t="shared" si="1"/>
        <v>4</v>
      </c>
      <c r="G5" s="4"/>
      <c r="H5" s="3"/>
      <c r="I5" s="4"/>
      <c r="J5" s="3"/>
      <c r="K5" s="8"/>
      <c r="L5" s="9"/>
      <c r="M5" s="4"/>
      <c r="N5" s="3"/>
      <c r="O5" s="4"/>
      <c r="P5" s="3"/>
      <c r="Q5" s="4"/>
      <c r="R5" s="3"/>
      <c r="S5" s="4"/>
      <c r="T5" s="3"/>
      <c r="U5" s="4"/>
      <c r="V5" s="3"/>
      <c r="W5" s="4"/>
      <c r="X5" s="3"/>
      <c r="Y5" s="4" t="s">
        <v>84</v>
      </c>
      <c r="Z5" s="3">
        <v>6</v>
      </c>
      <c r="AA5" s="4"/>
      <c r="AB5" s="3"/>
      <c r="AC5" s="4" t="s">
        <v>84</v>
      </c>
      <c r="AD5" s="3">
        <v>3</v>
      </c>
      <c r="AE5" s="4"/>
      <c r="AF5" s="3"/>
      <c r="AG5" s="4"/>
      <c r="AH5" s="3"/>
      <c r="AI5" s="4"/>
      <c r="AJ5" s="3"/>
      <c r="AK5" s="4"/>
      <c r="AL5" s="3"/>
      <c r="AM5" s="4" t="s">
        <v>52</v>
      </c>
      <c r="AN5" s="3">
        <v>6</v>
      </c>
      <c r="AO5" s="4"/>
      <c r="AP5" s="3"/>
      <c r="AQ5" s="4"/>
      <c r="AR5" s="3"/>
      <c r="AS5" s="18" t="s">
        <v>52</v>
      </c>
      <c r="AT5" s="19">
        <v>6</v>
      </c>
      <c r="AU5" s="4"/>
      <c r="AV5" s="3"/>
      <c r="AW5" s="4"/>
      <c r="AX5" s="3"/>
      <c r="AY5" s="4"/>
      <c r="AZ5" s="4"/>
      <c r="BA5" s="8"/>
      <c r="BB5" s="9"/>
      <c r="BC5" s="8" t="s">
        <v>84</v>
      </c>
      <c r="BD5" s="9">
        <v>11</v>
      </c>
      <c r="BE5" s="8"/>
      <c r="BF5" s="9"/>
      <c r="BG5" s="8"/>
      <c r="BH5" s="9"/>
      <c r="BI5" s="8"/>
      <c r="BJ5" s="9"/>
      <c r="BK5" s="8"/>
      <c r="BL5" s="9"/>
      <c r="BM5" s="3"/>
      <c r="BN5" s="3"/>
      <c r="BO5" s="3"/>
      <c r="BP5" s="3"/>
      <c r="BQ5" s="3"/>
    </row>
    <row r="6" spans="1:69" ht="12.75">
      <c r="A6" s="2" t="s">
        <v>204</v>
      </c>
      <c r="B6" s="3">
        <v>2003</v>
      </c>
      <c r="C6" s="2" t="s">
        <v>164</v>
      </c>
      <c r="D6" s="13">
        <f t="shared" si="0"/>
        <v>30</v>
      </c>
      <c r="E6" s="12"/>
      <c r="F6" s="13">
        <f t="shared" si="1"/>
        <v>5</v>
      </c>
      <c r="G6" s="4"/>
      <c r="H6" s="3"/>
      <c r="I6" s="4"/>
      <c r="J6" s="3"/>
      <c r="K6" s="4" t="s">
        <v>83</v>
      </c>
      <c r="L6" s="4">
        <v>6</v>
      </c>
      <c r="M6" s="8"/>
      <c r="N6" s="9"/>
      <c r="O6" s="4" t="s">
        <v>83</v>
      </c>
      <c r="P6" s="3">
        <v>6</v>
      </c>
      <c r="Q6" s="8"/>
      <c r="R6" s="9"/>
      <c r="S6" s="4" t="s">
        <v>83</v>
      </c>
      <c r="T6" s="3">
        <v>6</v>
      </c>
      <c r="U6" s="4"/>
      <c r="V6" s="3"/>
      <c r="W6" s="4"/>
      <c r="X6" s="3"/>
      <c r="Y6" s="4"/>
      <c r="Z6" s="3"/>
      <c r="AA6" s="4"/>
      <c r="AB6" s="3"/>
      <c r="AC6" s="4" t="s">
        <v>83</v>
      </c>
      <c r="AD6" s="3">
        <v>6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 t="s">
        <v>83</v>
      </c>
      <c r="AR6" s="3">
        <v>6</v>
      </c>
      <c r="AS6" s="18"/>
      <c r="AT6" s="19"/>
      <c r="AU6" s="4"/>
      <c r="AV6" s="3"/>
      <c r="AW6" s="4"/>
      <c r="AX6" s="3"/>
      <c r="AY6" s="4"/>
      <c r="AZ6" s="4"/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113</v>
      </c>
      <c r="B7" s="3">
        <v>2003</v>
      </c>
      <c r="C7" s="2" t="s">
        <v>86</v>
      </c>
      <c r="D7" s="13">
        <f t="shared" si="0"/>
        <v>30</v>
      </c>
      <c r="E7" s="12"/>
      <c r="F7" s="13">
        <f t="shared" si="1"/>
        <v>8</v>
      </c>
      <c r="G7" s="4"/>
      <c r="H7" s="3"/>
      <c r="I7" s="4" t="s">
        <v>52</v>
      </c>
      <c r="J7" s="3">
        <v>1</v>
      </c>
      <c r="K7" s="4"/>
      <c r="L7" s="4"/>
      <c r="M7" s="4" t="s">
        <v>84</v>
      </c>
      <c r="N7" s="3">
        <v>6</v>
      </c>
      <c r="O7" s="4" t="s">
        <v>84</v>
      </c>
      <c r="P7" s="3">
        <v>6</v>
      </c>
      <c r="Q7" s="4"/>
      <c r="R7" s="3"/>
      <c r="S7" s="4" t="s">
        <v>84</v>
      </c>
      <c r="T7" s="3">
        <v>3</v>
      </c>
      <c r="U7" s="4" t="s">
        <v>84</v>
      </c>
      <c r="V7" s="3">
        <v>3</v>
      </c>
      <c r="W7" s="4"/>
      <c r="X7" s="3"/>
      <c r="Y7" s="4"/>
      <c r="Z7" s="3"/>
      <c r="AA7" s="4"/>
      <c r="AB7" s="3"/>
      <c r="AC7" s="4" t="s">
        <v>84</v>
      </c>
      <c r="AD7" s="3">
        <v>2</v>
      </c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 t="s">
        <v>84</v>
      </c>
      <c r="AR7" s="3">
        <v>4</v>
      </c>
      <c r="AS7" s="18" t="s">
        <v>52</v>
      </c>
      <c r="AT7" s="19">
        <v>5</v>
      </c>
      <c r="AU7" s="4"/>
      <c r="AV7" s="3"/>
      <c r="AW7" s="4"/>
      <c r="AX7" s="3"/>
      <c r="AY7" s="4"/>
      <c r="AZ7" s="4"/>
      <c r="BA7" s="4"/>
      <c r="BB7" s="4"/>
      <c r="BC7" s="8"/>
      <c r="BD7" s="9"/>
      <c r="BE7" s="8"/>
      <c r="BF7" s="9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ht="12.75">
      <c r="A8" s="2" t="s">
        <v>313</v>
      </c>
      <c r="B8" s="3">
        <v>2003</v>
      </c>
      <c r="C8" s="2" t="s">
        <v>115</v>
      </c>
      <c r="D8" s="13">
        <f t="shared" si="0"/>
        <v>30</v>
      </c>
      <c r="E8" s="12"/>
      <c r="F8" s="13">
        <f t="shared" si="1"/>
        <v>4</v>
      </c>
      <c r="G8" s="4"/>
      <c r="H8" s="3"/>
      <c r="I8" s="4"/>
      <c r="J8" s="3"/>
      <c r="K8" s="4"/>
      <c r="L8" s="4"/>
      <c r="M8" s="4"/>
      <c r="N8" s="3"/>
      <c r="O8" s="4"/>
      <c r="P8" s="3"/>
      <c r="Q8" s="4" t="s">
        <v>84</v>
      </c>
      <c r="R8" s="3">
        <v>5</v>
      </c>
      <c r="S8" s="4" t="s">
        <v>84</v>
      </c>
      <c r="T8" s="3">
        <v>5</v>
      </c>
      <c r="U8" s="8" t="s">
        <v>84</v>
      </c>
      <c r="V8" s="9">
        <v>5</v>
      </c>
      <c r="W8" s="4"/>
      <c r="X8" s="3"/>
      <c r="Y8" s="4"/>
      <c r="Z8" s="3"/>
      <c r="AA8" s="8"/>
      <c r="AB8" s="9"/>
      <c r="AC8" s="8" t="s">
        <v>84</v>
      </c>
      <c r="AD8" s="9">
        <v>5</v>
      </c>
      <c r="AE8" s="8"/>
      <c r="AF8" s="9"/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 t="s">
        <v>52</v>
      </c>
      <c r="BD8" s="3">
        <v>10</v>
      </c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354</v>
      </c>
      <c r="B9" s="3">
        <v>2003</v>
      </c>
      <c r="C9" s="2" t="s">
        <v>115</v>
      </c>
      <c r="D9" s="13">
        <f t="shared" si="0"/>
        <v>29</v>
      </c>
      <c r="E9" s="12"/>
      <c r="F9" s="13">
        <f t="shared" si="1"/>
        <v>3</v>
      </c>
      <c r="G9" s="4"/>
      <c r="H9" s="3"/>
      <c r="I9" s="4"/>
      <c r="J9" s="3"/>
      <c r="K9" s="4"/>
      <c r="L9" s="4"/>
      <c r="M9" s="4"/>
      <c r="N9" s="3"/>
      <c r="O9" s="16"/>
      <c r="P9" s="17"/>
      <c r="Q9" s="4"/>
      <c r="R9" s="3"/>
      <c r="S9" s="4" t="s">
        <v>52</v>
      </c>
      <c r="T9" s="3">
        <v>6</v>
      </c>
      <c r="U9" s="4" t="s">
        <v>84</v>
      </c>
      <c r="V9" s="3">
        <v>6</v>
      </c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 t="s">
        <v>84</v>
      </c>
      <c r="AR9" s="3">
        <v>5</v>
      </c>
      <c r="AS9" s="18"/>
      <c r="AT9" s="19"/>
      <c r="AU9" s="4"/>
      <c r="AV9" s="3"/>
      <c r="AW9" s="4"/>
      <c r="AX9" s="3"/>
      <c r="AY9" s="4"/>
      <c r="AZ9" s="4"/>
      <c r="BA9" s="4"/>
      <c r="BB9" s="4"/>
      <c r="BC9" s="4" t="s">
        <v>84</v>
      </c>
      <c r="BD9" s="3">
        <v>12</v>
      </c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210</v>
      </c>
      <c r="B10" s="3">
        <v>2002</v>
      </c>
      <c r="C10" s="2" t="s">
        <v>138</v>
      </c>
      <c r="D10" s="13">
        <f t="shared" si="0"/>
        <v>27</v>
      </c>
      <c r="E10" s="12"/>
      <c r="F10" s="13">
        <f t="shared" si="1"/>
        <v>6</v>
      </c>
      <c r="G10" s="4"/>
      <c r="H10" s="3"/>
      <c r="I10" s="4"/>
      <c r="J10" s="3"/>
      <c r="K10" s="4" t="s">
        <v>52</v>
      </c>
      <c r="L10" s="4">
        <v>1</v>
      </c>
      <c r="M10" s="4"/>
      <c r="N10" s="3"/>
      <c r="O10" s="4"/>
      <c r="P10" s="3"/>
      <c r="Q10" s="4"/>
      <c r="R10" s="3"/>
      <c r="S10" s="4" t="s">
        <v>52</v>
      </c>
      <c r="T10" s="3">
        <v>3</v>
      </c>
      <c r="U10" s="4"/>
      <c r="V10" s="3"/>
      <c r="W10" s="4" t="s">
        <v>52</v>
      </c>
      <c r="X10" s="3">
        <v>3</v>
      </c>
      <c r="Y10" s="8"/>
      <c r="Z10" s="9"/>
      <c r="AA10" s="4"/>
      <c r="AB10" s="3"/>
      <c r="AC10" s="4"/>
      <c r="AD10" s="3"/>
      <c r="AE10" s="4" t="s">
        <v>52</v>
      </c>
      <c r="AF10" s="3">
        <v>4</v>
      </c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 t="s">
        <v>52</v>
      </c>
      <c r="AZ10" s="4">
        <v>5</v>
      </c>
      <c r="BA10" s="4" t="s">
        <v>52</v>
      </c>
      <c r="BB10" s="3">
        <v>2</v>
      </c>
      <c r="BC10" s="4" t="s">
        <v>52</v>
      </c>
      <c r="BD10" s="3">
        <v>9</v>
      </c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206</v>
      </c>
      <c r="B11" s="3">
        <v>2002</v>
      </c>
      <c r="C11" s="2" t="s">
        <v>115</v>
      </c>
      <c r="D11" s="13">
        <f t="shared" si="0"/>
        <v>26</v>
      </c>
      <c r="E11" s="12"/>
      <c r="F11" s="13">
        <f t="shared" si="1"/>
        <v>4</v>
      </c>
      <c r="G11" s="8"/>
      <c r="H11" s="9"/>
      <c r="I11" s="8"/>
      <c r="J11" s="9"/>
      <c r="K11" s="8" t="s">
        <v>83</v>
      </c>
      <c r="L11" s="9">
        <v>4</v>
      </c>
      <c r="M11" s="4"/>
      <c r="N11" s="3"/>
      <c r="O11" s="4"/>
      <c r="P11" s="3"/>
      <c r="Q11" s="8" t="s">
        <v>83</v>
      </c>
      <c r="R11" s="9">
        <v>4</v>
      </c>
      <c r="S11" s="8"/>
      <c r="T11" s="9"/>
      <c r="U11" s="4" t="s">
        <v>83</v>
      </c>
      <c r="V11" s="3">
        <v>5</v>
      </c>
      <c r="W11" s="8"/>
      <c r="X11" s="9"/>
      <c r="Y11" s="4"/>
      <c r="Z11" s="3"/>
      <c r="AA11" s="4"/>
      <c r="AB11" s="3"/>
      <c r="AC11" s="4" t="s">
        <v>83</v>
      </c>
      <c r="AD11" s="3">
        <v>3</v>
      </c>
      <c r="AE11" s="4"/>
      <c r="AF11" s="3"/>
      <c r="AG11" s="4"/>
      <c r="AH11" s="3"/>
      <c r="AI11" s="8"/>
      <c r="AJ11" s="9"/>
      <c r="AK11" s="8"/>
      <c r="AL11" s="9"/>
      <c r="AM11" s="4"/>
      <c r="AN11" s="3"/>
      <c r="AO11" s="8"/>
      <c r="AP11" s="9"/>
      <c r="AQ11" s="8"/>
      <c r="AR11" s="9"/>
      <c r="AS11" s="16"/>
      <c r="AT11" s="17"/>
      <c r="AU11" s="8"/>
      <c r="AV11" s="9"/>
      <c r="AW11" s="4"/>
      <c r="AX11" s="3"/>
      <c r="AY11" s="4"/>
      <c r="AZ11" s="4"/>
      <c r="BA11" s="4"/>
      <c r="BB11" s="4"/>
      <c r="BC11" s="4" t="s">
        <v>83</v>
      </c>
      <c r="BD11" s="3">
        <v>10</v>
      </c>
      <c r="BE11" s="8"/>
      <c r="BF11" s="17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316</v>
      </c>
      <c r="B12" s="3">
        <v>2003</v>
      </c>
      <c r="C12" s="2" t="s">
        <v>138</v>
      </c>
      <c r="D12" s="13">
        <f t="shared" si="0"/>
        <v>25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 t="s">
        <v>84</v>
      </c>
      <c r="R12" s="3">
        <v>3</v>
      </c>
      <c r="S12" s="4" t="s">
        <v>52</v>
      </c>
      <c r="T12" s="3">
        <v>1</v>
      </c>
      <c r="U12" s="4"/>
      <c r="V12" s="3"/>
      <c r="W12" s="4" t="s">
        <v>52</v>
      </c>
      <c r="X12" s="3">
        <v>4</v>
      </c>
      <c r="Y12" s="4"/>
      <c r="Z12" s="3"/>
      <c r="AA12" s="4"/>
      <c r="AB12" s="3"/>
      <c r="AC12" s="4"/>
      <c r="AD12" s="3"/>
      <c r="AE12" s="4" t="s">
        <v>52</v>
      </c>
      <c r="AF12" s="3">
        <v>2</v>
      </c>
      <c r="AG12" s="8"/>
      <c r="AH12" s="9"/>
      <c r="AI12" s="4"/>
      <c r="AJ12" s="3"/>
      <c r="AK12" s="4"/>
      <c r="AL12" s="3"/>
      <c r="AM12" s="8"/>
      <c r="AN12" s="9"/>
      <c r="AO12" s="4"/>
      <c r="AP12" s="3"/>
      <c r="AQ12" s="8"/>
      <c r="AR12" s="9"/>
      <c r="AS12" s="16"/>
      <c r="AT12" s="17"/>
      <c r="AU12" s="8"/>
      <c r="AV12" s="9"/>
      <c r="AW12" s="4" t="s">
        <v>84</v>
      </c>
      <c r="AX12" s="3">
        <v>4</v>
      </c>
      <c r="AY12" s="8"/>
      <c r="AZ12" s="9"/>
      <c r="BA12" s="4" t="s">
        <v>52</v>
      </c>
      <c r="BB12" s="4">
        <v>4</v>
      </c>
      <c r="BC12" s="8" t="s">
        <v>52</v>
      </c>
      <c r="BD12" s="9">
        <v>7</v>
      </c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312</v>
      </c>
      <c r="B13" s="3">
        <v>2002</v>
      </c>
      <c r="C13" s="2" t="s">
        <v>41</v>
      </c>
      <c r="D13" s="13">
        <f t="shared" si="0"/>
        <v>25</v>
      </c>
      <c r="E13" s="12"/>
      <c r="F13" s="13">
        <f t="shared" si="1"/>
        <v>5</v>
      </c>
      <c r="G13" s="4"/>
      <c r="H13" s="3"/>
      <c r="I13" s="4"/>
      <c r="J13" s="3"/>
      <c r="K13" s="4"/>
      <c r="L13" s="4"/>
      <c r="M13" s="4"/>
      <c r="N13" s="3"/>
      <c r="O13" s="8"/>
      <c r="P13" s="9"/>
      <c r="Q13" s="8" t="s">
        <v>52</v>
      </c>
      <c r="R13" s="9">
        <v>6</v>
      </c>
      <c r="S13" s="4" t="s">
        <v>52</v>
      </c>
      <c r="T13" s="3">
        <v>5</v>
      </c>
      <c r="U13" s="4" t="s">
        <v>52</v>
      </c>
      <c r="V13" s="3">
        <v>5</v>
      </c>
      <c r="W13" s="4"/>
      <c r="X13" s="3"/>
      <c r="Y13" s="4"/>
      <c r="Z13" s="3"/>
      <c r="AA13" s="4"/>
      <c r="AB13" s="3"/>
      <c r="AC13" s="4" t="s">
        <v>166</v>
      </c>
      <c r="AD13" s="3">
        <v>3</v>
      </c>
      <c r="AE13" s="4"/>
      <c r="AF13" s="3"/>
      <c r="AG13" s="4"/>
      <c r="AH13" s="3"/>
      <c r="AI13" s="4"/>
      <c r="AJ13" s="3"/>
      <c r="AK13" s="4" t="s">
        <v>52</v>
      </c>
      <c r="AL13" s="3">
        <v>6</v>
      </c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3"/>
      <c r="BN13" s="3"/>
      <c r="BO13" s="3"/>
      <c r="BP13" s="3"/>
      <c r="BQ13" s="3"/>
    </row>
    <row r="14" spans="1:69" ht="12.75">
      <c r="A14" s="2" t="s">
        <v>308</v>
      </c>
      <c r="B14" s="3">
        <v>2003</v>
      </c>
      <c r="C14" s="2" t="s">
        <v>138</v>
      </c>
      <c r="D14" s="13">
        <f t="shared" si="0"/>
        <v>24</v>
      </c>
      <c r="E14" s="12"/>
      <c r="F14" s="13">
        <f t="shared" si="1"/>
        <v>2</v>
      </c>
      <c r="G14" s="8"/>
      <c r="H14" s="9"/>
      <c r="I14" s="8"/>
      <c r="J14" s="9"/>
      <c r="K14" s="4"/>
      <c r="L14" s="4"/>
      <c r="M14" s="8"/>
      <c r="N14" s="9"/>
      <c r="O14" s="18"/>
      <c r="P14" s="19"/>
      <c r="Q14" s="8" t="s">
        <v>166</v>
      </c>
      <c r="R14" s="9">
        <v>6</v>
      </c>
      <c r="S14" s="4" t="s">
        <v>166</v>
      </c>
      <c r="T14" s="3">
        <v>6</v>
      </c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 t="s">
        <v>166</v>
      </c>
      <c r="BD14" s="3">
        <v>12</v>
      </c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390</v>
      </c>
      <c r="B15" s="3">
        <v>2003</v>
      </c>
      <c r="C15" s="2" t="s">
        <v>115</v>
      </c>
      <c r="D15" s="13">
        <f t="shared" si="0"/>
        <v>21</v>
      </c>
      <c r="E15" s="14"/>
      <c r="F15" s="13">
        <f t="shared" si="1"/>
        <v>4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4" t="s">
        <v>84</v>
      </c>
      <c r="V15" s="3">
        <v>2</v>
      </c>
      <c r="W15" s="4"/>
      <c r="X15" s="3"/>
      <c r="Y15" s="4"/>
      <c r="Z15" s="3"/>
      <c r="AA15" s="4"/>
      <c r="AB15" s="3"/>
      <c r="AC15" s="4"/>
      <c r="AD15" s="3"/>
      <c r="AE15" s="4" t="s">
        <v>52</v>
      </c>
      <c r="AF15" s="3">
        <v>5</v>
      </c>
      <c r="AG15" s="4"/>
      <c r="AH15" s="3"/>
      <c r="AI15" s="8" t="s">
        <v>52</v>
      </c>
      <c r="AJ15" s="9">
        <v>3</v>
      </c>
      <c r="AK15" s="4"/>
      <c r="AL15" s="3"/>
      <c r="AM15" s="4"/>
      <c r="AN15" s="3"/>
      <c r="AO15" s="4"/>
      <c r="AP15" s="3"/>
      <c r="AQ15" s="8" t="s">
        <v>84</v>
      </c>
      <c r="AR15" s="9">
        <v>3</v>
      </c>
      <c r="AS15" s="16"/>
      <c r="AT15" s="17"/>
      <c r="AU15" s="8"/>
      <c r="AV15" s="9"/>
      <c r="AW15" s="8"/>
      <c r="AX15" s="9"/>
      <c r="AY15" s="8"/>
      <c r="AZ15" s="9"/>
      <c r="BA15" s="8"/>
      <c r="BB15" s="9"/>
      <c r="BC15" s="4" t="s">
        <v>84</v>
      </c>
      <c r="BD15" s="3">
        <v>8</v>
      </c>
      <c r="BE15" s="4"/>
      <c r="BF15" s="3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457</v>
      </c>
      <c r="B16" s="3">
        <v>2003</v>
      </c>
      <c r="C16" s="2" t="s">
        <v>458</v>
      </c>
      <c r="D16" s="13">
        <f t="shared" si="0"/>
        <v>21</v>
      </c>
      <c r="E16" s="12"/>
      <c r="F16" s="13">
        <f t="shared" si="1"/>
        <v>2</v>
      </c>
      <c r="G16" s="4"/>
      <c r="H16" s="3"/>
      <c r="I16" s="4"/>
      <c r="J16" s="3"/>
      <c r="K16" s="4"/>
      <c r="L16" s="4"/>
      <c r="M16" s="8"/>
      <c r="N16" s="9"/>
      <c r="O16" s="4"/>
      <c r="P16" s="3"/>
      <c r="Q16" s="8"/>
      <c r="R16" s="9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 t="s">
        <v>52</v>
      </c>
      <c r="AJ16" s="3">
        <v>6</v>
      </c>
      <c r="AK16" s="4"/>
      <c r="AL16" s="3"/>
      <c r="AM16" s="4"/>
      <c r="AN16" s="3"/>
      <c r="AO16" s="4" t="s">
        <v>84</v>
      </c>
      <c r="AP16" s="3">
        <v>6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 t="s">
        <v>84</v>
      </c>
      <c r="BD16" s="9">
        <v>9</v>
      </c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315</v>
      </c>
      <c r="B17" s="3">
        <v>2002</v>
      </c>
      <c r="C17" s="2" t="s">
        <v>148</v>
      </c>
      <c r="D17" s="13">
        <f t="shared" si="0"/>
        <v>21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 t="s">
        <v>52</v>
      </c>
      <c r="R17" s="3">
        <v>1</v>
      </c>
      <c r="S17" s="4" t="s">
        <v>84</v>
      </c>
      <c r="T17" s="3">
        <v>1</v>
      </c>
      <c r="U17" s="4"/>
      <c r="V17" s="3"/>
      <c r="W17" s="8"/>
      <c r="X17" s="9"/>
      <c r="Y17" s="8"/>
      <c r="Z17" s="9"/>
      <c r="AA17" s="4"/>
      <c r="AB17" s="3"/>
      <c r="AC17" s="4" t="s">
        <v>166</v>
      </c>
      <c r="AD17" s="3">
        <v>2</v>
      </c>
      <c r="AE17" s="4" t="s">
        <v>52</v>
      </c>
      <c r="AF17" s="3">
        <v>6</v>
      </c>
      <c r="AG17" s="8"/>
      <c r="AH17" s="9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 t="s">
        <v>52</v>
      </c>
      <c r="BD17" s="3">
        <v>11</v>
      </c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205</v>
      </c>
      <c r="B18" s="3">
        <v>2002</v>
      </c>
      <c r="C18" s="2" t="s">
        <v>164</v>
      </c>
      <c r="D18" s="13">
        <f t="shared" si="0"/>
        <v>20</v>
      </c>
      <c r="E18" s="12"/>
      <c r="F18" s="13">
        <f t="shared" si="1"/>
        <v>4</v>
      </c>
      <c r="G18" s="4"/>
      <c r="H18" s="3"/>
      <c r="I18" s="4"/>
      <c r="J18" s="3"/>
      <c r="K18" s="4" t="s">
        <v>83</v>
      </c>
      <c r="L18" s="4">
        <v>5</v>
      </c>
      <c r="M18" s="4"/>
      <c r="N18" s="3"/>
      <c r="O18" s="4"/>
      <c r="P18" s="3"/>
      <c r="Q18" s="8"/>
      <c r="R18" s="9"/>
      <c r="S18" s="8" t="s">
        <v>83</v>
      </c>
      <c r="T18" s="9">
        <v>4</v>
      </c>
      <c r="U18" s="4"/>
      <c r="V18" s="3"/>
      <c r="W18" s="4"/>
      <c r="X18" s="3"/>
      <c r="Y18" s="4"/>
      <c r="Z18" s="3"/>
      <c r="AA18" s="4" t="s">
        <v>83</v>
      </c>
      <c r="AB18" s="3">
        <v>6</v>
      </c>
      <c r="AC18" s="4" t="s">
        <v>83</v>
      </c>
      <c r="AD18" s="3">
        <v>5</v>
      </c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307</v>
      </c>
      <c r="B19" s="3">
        <v>2003</v>
      </c>
      <c r="C19" s="2" t="s">
        <v>47</v>
      </c>
      <c r="D19" s="13">
        <f t="shared" si="0"/>
        <v>20</v>
      </c>
      <c r="E19" s="12"/>
      <c r="F19" s="13">
        <f t="shared" si="1"/>
        <v>4</v>
      </c>
      <c r="G19" s="4"/>
      <c r="H19" s="3"/>
      <c r="I19" s="4"/>
      <c r="J19" s="3"/>
      <c r="K19" s="4"/>
      <c r="L19" s="4"/>
      <c r="M19" s="4"/>
      <c r="N19" s="3"/>
      <c r="O19" s="8"/>
      <c r="P19" s="9"/>
      <c r="Q19" s="4" t="s">
        <v>166</v>
      </c>
      <c r="R19" s="3">
        <v>3</v>
      </c>
      <c r="S19" s="4" t="s">
        <v>166</v>
      </c>
      <c r="T19" s="3">
        <v>5</v>
      </c>
      <c r="U19" s="4"/>
      <c r="V19" s="3"/>
      <c r="W19" s="4" t="s">
        <v>83</v>
      </c>
      <c r="X19" s="3">
        <v>6</v>
      </c>
      <c r="Y19" s="4" t="s">
        <v>166</v>
      </c>
      <c r="Z19" s="3">
        <v>6</v>
      </c>
      <c r="AA19" s="4"/>
      <c r="AB19" s="3"/>
      <c r="AC19" s="8"/>
      <c r="AD19" s="9"/>
      <c r="AE19" s="8"/>
      <c r="AF19" s="9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306</v>
      </c>
      <c r="B20" s="3">
        <v>2002</v>
      </c>
      <c r="C20" s="2" t="s">
        <v>31</v>
      </c>
      <c r="D20" s="13">
        <f t="shared" si="0"/>
        <v>20</v>
      </c>
      <c r="E20" s="14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8"/>
      <c r="P20" s="9"/>
      <c r="Q20" s="4" t="s">
        <v>166</v>
      </c>
      <c r="R20" s="3">
        <v>4</v>
      </c>
      <c r="S20" s="4"/>
      <c r="T20" s="3"/>
      <c r="U20" s="4" t="s">
        <v>166</v>
      </c>
      <c r="V20" s="3">
        <v>5</v>
      </c>
      <c r="W20" s="4"/>
      <c r="X20" s="3"/>
      <c r="Y20" s="4"/>
      <c r="Z20" s="3"/>
      <c r="AA20" s="8"/>
      <c r="AB20" s="9"/>
      <c r="AC20" s="4" t="s">
        <v>166</v>
      </c>
      <c r="AD20" s="3">
        <v>5</v>
      </c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 t="s">
        <v>166</v>
      </c>
      <c r="AR20" s="3">
        <v>6</v>
      </c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57</v>
      </c>
      <c r="B21" s="3">
        <v>2003</v>
      </c>
      <c r="C21" s="2" t="s">
        <v>50</v>
      </c>
      <c r="D21" s="13">
        <f t="shared" si="0"/>
        <v>18.5</v>
      </c>
      <c r="E21" s="12"/>
      <c r="F21" s="13">
        <f t="shared" si="1"/>
        <v>7</v>
      </c>
      <c r="G21" s="4" t="s">
        <v>52</v>
      </c>
      <c r="H21" s="3">
        <v>1</v>
      </c>
      <c r="I21" s="4"/>
      <c r="J21" s="3"/>
      <c r="K21" s="4"/>
      <c r="L21" s="4"/>
      <c r="M21" s="4"/>
      <c r="N21" s="3"/>
      <c r="O21" s="4"/>
      <c r="P21" s="3"/>
      <c r="Q21" s="4"/>
      <c r="R21" s="3"/>
      <c r="S21" s="4" t="s">
        <v>83</v>
      </c>
      <c r="T21" s="3">
        <v>0.5</v>
      </c>
      <c r="U21" s="4"/>
      <c r="V21" s="3"/>
      <c r="W21" s="4" t="s">
        <v>83</v>
      </c>
      <c r="X21" s="3">
        <v>4</v>
      </c>
      <c r="Y21" s="4"/>
      <c r="Z21" s="3"/>
      <c r="AA21" s="4"/>
      <c r="AB21" s="3"/>
      <c r="AC21" s="4"/>
      <c r="AD21" s="3"/>
      <c r="AE21" s="4"/>
      <c r="AF21" s="3"/>
      <c r="AG21" s="8"/>
      <c r="AH21" s="9"/>
      <c r="AI21" s="8" t="s">
        <v>52</v>
      </c>
      <c r="AJ21" s="9">
        <v>2</v>
      </c>
      <c r="AK21" s="4" t="s">
        <v>52</v>
      </c>
      <c r="AL21" s="3">
        <v>2</v>
      </c>
      <c r="AM21" s="4"/>
      <c r="AN21" s="3"/>
      <c r="AO21" s="4"/>
      <c r="AP21" s="3"/>
      <c r="AQ21" s="4" t="s">
        <v>52</v>
      </c>
      <c r="AR21" s="3">
        <v>6</v>
      </c>
      <c r="AS21" s="18"/>
      <c r="AT21" s="19"/>
      <c r="AU21" s="4"/>
      <c r="AV21" s="3"/>
      <c r="AW21" s="4"/>
      <c r="AX21" s="3"/>
      <c r="AY21" s="4"/>
      <c r="AZ21" s="4"/>
      <c r="BA21" s="4" t="s">
        <v>52</v>
      </c>
      <c r="BB21" s="4">
        <v>3</v>
      </c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353</v>
      </c>
      <c r="B22" s="3">
        <v>2003</v>
      </c>
      <c r="C22" s="2" t="s">
        <v>47</v>
      </c>
      <c r="D22" s="13">
        <f t="shared" si="0"/>
        <v>18.5</v>
      </c>
      <c r="E22" s="12"/>
      <c r="F22" s="13">
        <f t="shared" si="1"/>
        <v>5</v>
      </c>
      <c r="G22" s="8"/>
      <c r="H22" s="9"/>
      <c r="I22" s="8"/>
      <c r="J22" s="9"/>
      <c r="K22" s="8"/>
      <c r="L22" s="9"/>
      <c r="M22" s="8"/>
      <c r="N22" s="9"/>
      <c r="O22" s="4"/>
      <c r="P22" s="3"/>
      <c r="Q22" s="4"/>
      <c r="R22" s="3"/>
      <c r="S22" s="4" t="s">
        <v>83</v>
      </c>
      <c r="T22" s="3">
        <v>3</v>
      </c>
      <c r="U22" s="4"/>
      <c r="V22" s="3"/>
      <c r="W22" s="4" t="s">
        <v>83</v>
      </c>
      <c r="X22" s="3">
        <v>5</v>
      </c>
      <c r="Y22" s="4"/>
      <c r="Z22" s="3"/>
      <c r="AA22" s="4"/>
      <c r="AB22" s="3"/>
      <c r="AC22" s="4" t="s">
        <v>83</v>
      </c>
      <c r="AD22" s="3">
        <v>0.5</v>
      </c>
      <c r="AE22" s="4"/>
      <c r="AF22" s="3"/>
      <c r="AG22" s="4"/>
      <c r="AH22" s="3"/>
      <c r="AI22" s="4"/>
      <c r="AJ22" s="3"/>
      <c r="AK22" s="8" t="s">
        <v>83</v>
      </c>
      <c r="AL22" s="9">
        <v>4</v>
      </c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4" t="s">
        <v>83</v>
      </c>
      <c r="BB22" s="4">
        <v>6</v>
      </c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54</v>
      </c>
      <c r="B23" s="3">
        <v>2002</v>
      </c>
      <c r="C23" s="2" t="s">
        <v>43</v>
      </c>
      <c r="D23" s="13">
        <f t="shared" si="0"/>
        <v>18</v>
      </c>
      <c r="E23" s="12"/>
      <c r="F23" s="13">
        <f t="shared" si="1"/>
        <v>5</v>
      </c>
      <c r="G23" s="4" t="s">
        <v>52</v>
      </c>
      <c r="H23" s="3">
        <v>4</v>
      </c>
      <c r="I23" s="4"/>
      <c r="J23" s="3"/>
      <c r="K23" s="4" t="s">
        <v>52</v>
      </c>
      <c r="L23" s="4">
        <v>4</v>
      </c>
      <c r="M23" s="4"/>
      <c r="N23" s="3"/>
      <c r="O23" s="4"/>
      <c r="P23" s="3"/>
      <c r="Q23" s="8" t="s">
        <v>52</v>
      </c>
      <c r="R23" s="9">
        <v>5</v>
      </c>
      <c r="S23" s="8"/>
      <c r="T23" s="9"/>
      <c r="U23" s="4" t="s">
        <v>83</v>
      </c>
      <c r="V23" s="3">
        <v>1</v>
      </c>
      <c r="W23" s="4"/>
      <c r="X23" s="3"/>
      <c r="Y23" s="4"/>
      <c r="Z23" s="3"/>
      <c r="AA23" s="8"/>
      <c r="AB23" s="9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 t="s">
        <v>52</v>
      </c>
      <c r="AN23" s="3">
        <v>4</v>
      </c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231</v>
      </c>
      <c r="B24" s="3">
        <v>2002</v>
      </c>
      <c r="C24" s="2" t="s">
        <v>164</v>
      </c>
      <c r="D24" s="13">
        <f t="shared" si="0"/>
        <v>18</v>
      </c>
      <c r="E24" s="12"/>
      <c r="F24" s="13">
        <f t="shared" si="1"/>
        <v>3</v>
      </c>
      <c r="G24" s="4"/>
      <c r="H24" s="3"/>
      <c r="I24" s="4"/>
      <c r="J24" s="3"/>
      <c r="K24" s="4"/>
      <c r="L24" s="4"/>
      <c r="M24" s="4" t="s">
        <v>166</v>
      </c>
      <c r="N24" s="3">
        <v>6</v>
      </c>
      <c r="O24" s="4" t="s">
        <v>166</v>
      </c>
      <c r="P24" s="3">
        <v>6</v>
      </c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 t="s">
        <v>166</v>
      </c>
      <c r="AD24" s="3">
        <v>6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4"/>
      <c r="BF24" s="3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302</v>
      </c>
      <c r="B25" s="3">
        <v>2003</v>
      </c>
      <c r="C25" s="2" t="s">
        <v>148</v>
      </c>
      <c r="D25" s="13">
        <f t="shared" si="0"/>
        <v>16.5</v>
      </c>
      <c r="E25" s="12"/>
      <c r="F25" s="13">
        <f t="shared" si="1"/>
        <v>1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 t="s">
        <v>83</v>
      </c>
      <c r="R25" s="3">
        <v>5</v>
      </c>
      <c r="S25" s="8"/>
      <c r="T25" s="9"/>
      <c r="U25" s="8"/>
      <c r="V25" s="9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4"/>
      <c r="BB25" s="4"/>
      <c r="BC25" s="4" t="s">
        <v>83</v>
      </c>
      <c r="BD25" s="3">
        <v>11.5</v>
      </c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355</v>
      </c>
      <c r="B26" s="3">
        <v>2002</v>
      </c>
      <c r="C26" s="2" t="s">
        <v>38</v>
      </c>
      <c r="D26" s="13">
        <f t="shared" si="0"/>
        <v>15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4"/>
      <c r="R26" s="3"/>
      <c r="S26" s="4" t="s">
        <v>52</v>
      </c>
      <c r="T26" s="3">
        <v>2</v>
      </c>
      <c r="U26" s="4"/>
      <c r="V26" s="3"/>
      <c r="W26" s="4" t="s">
        <v>52</v>
      </c>
      <c r="X26" s="3">
        <v>5</v>
      </c>
      <c r="Y26" s="4"/>
      <c r="Z26" s="3"/>
      <c r="AA26" s="4"/>
      <c r="AB26" s="3"/>
      <c r="AC26" s="8"/>
      <c r="AD26" s="9"/>
      <c r="AE26" s="8"/>
      <c r="AF26" s="9"/>
      <c r="AG26" s="4"/>
      <c r="AH26" s="3"/>
      <c r="AI26" s="4" t="s">
        <v>52</v>
      </c>
      <c r="AJ26" s="3">
        <v>4</v>
      </c>
      <c r="AK26" s="4" t="s">
        <v>52</v>
      </c>
      <c r="AL26" s="3">
        <v>4</v>
      </c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209</v>
      </c>
      <c r="B27" s="3">
        <v>2002</v>
      </c>
      <c r="C27" s="2" t="s">
        <v>41</v>
      </c>
      <c r="D27" s="13">
        <f t="shared" si="0"/>
        <v>14</v>
      </c>
      <c r="E27" s="14"/>
      <c r="F27" s="13">
        <f t="shared" si="1"/>
        <v>5</v>
      </c>
      <c r="G27" s="4"/>
      <c r="H27" s="3"/>
      <c r="I27" s="4"/>
      <c r="J27" s="3"/>
      <c r="K27" s="4" t="s">
        <v>52</v>
      </c>
      <c r="L27" s="4">
        <v>2</v>
      </c>
      <c r="M27" s="4"/>
      <c r="N27" s="3"/>
      <c r="O27" s="4"/>
      <c r="P27" s="3"/>
      <c r="Q27" s="4"/>
      <c r="R27" s="3"/>
      <c r="S27" s="4" t="s">
        <v>83</v>
      </c>
      <c r="T27" s="3">
        <v>0.5</v>
      </c>
      <c r="U27" s="4"/>
      <c r="V27" s="3"/>
      <c r="W27" s="4"/>
      <c r="X27" s="3"/>
      <c r="Y27" s="4"/>
      <c r="Z27" s="3"/>
      <c r="AA27" s="4"/>
      <c r="AB27" s="3"/>
      <c r="AC27" s="4" t="s">
        <v>83</v>
      </c>
      <c r="AD27" s="3">
        <v>0.5</v>
      </c>
      <c r="AE27" s="4"/>
      <c r="AF27" s="3"/>
      <c r="AG27" s="4"/>
      <c r="AH27" s="3"/>
      <c r="AI27" s="4" t="s">
        <v>83</v>
      </c>
      <c r="AJ27" s="3">
        <v>6</v>
      </c>
      <c r="AK27" s="4" t="s">
        <v>83</v>
      </c>
      <c r="AL27" s="3">
        <v>5</v>
      </c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481</v>
      </c>
      <c r="B28" s="3">
        <v>2003</v>
      </c>
      <c r="C28" s="2" t="s">
        <v>47</v>
      </c>
      <c r="D28" s="13">
        <f t="shared" si="0"/>
        <v>14</v>
      </c>
      <c r="E28" s="12"/>
      <c r="F28" s="13">
        <f t="shared" si="1"/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4"/>
      <c r="V28" s="3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 t="s">
        <v>52</v>
      </c>
      <c r="AZ28" s="4">
        <v>6</v>
      </c>
      <c r="BA28" s="4"/>
      <c r="BB28" s="4"/>
      <c r="BC28" s="4" t="s">
        <v>52</v>
      </c>
      <c r="BD28" s="3">
        <v>8</v>
      </c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53</v>
      </c>
      <c r="B29" s="3">
        <v>2002</v>
      </c>
      <c r="C29" s="2" t="s">
        <v>50</v>
      </c>
      <c r="D29" s="13">
        <f t="shared" si="0"/>
        <v>14</v>
      </c>
      <c r="E29" s="12"/>
      <c r="F29" s="13">
        <f t="shared" si="1"/>
        <v>3</v>
      </c>
      <c r="G29" s="4" t="s">
        <v>52</v>
      </c>
      <c r="H29" s="3">
        <v>5</v>
      </c>
      <c r="I29" s="4"/>
      <c r="J29" s="3"/>
      <c r="K29" s="4" t="s">
        <v>52</v>
      </c>
      <c r="L29" s="4">
        <v>5</v>
      </c>
      <c r="M29" s="8"/>
      <c r="N29" s="9"/>
      <c r="O29" s="4"/>
      <c r="P29" s="3"/>
      <c r="Q29" s="4" t="s">
        <v>84</v>
      </c>
      <c r="R29" s="3">
        <v>4</v>
      </c>
      <c r="S29" s="4"/>
      <c r="T29" s="3"/>
      <c r="U29" s="4"/>
      <c r="V29" s="3"/>
      <c r="W29" s="8"/>
      <c r="X29" s="9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8"/>
      <c r="AJ29" s="9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449</v>
      </c>
      <c r="B30" s="3">
        <v>2003</v>
      </c>
      <c r="C30" s="2" t="s">
        <v>148</v>
      </c>
      <c r="D30" s="13">
        <f t="shared" si="0"/>
        <v>13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8"/>
      <c r="AD30" s="9"/>
      <c r="AE30" s="8" t="s">
        <v>52</v>
      </c>
      <c r="AF30" s="9">
        <v>3</v>
      </c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 t="s">
        <v>52</v>
      </c>
      <c r="BD30" s="3">
        <v>10</v>
      </c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207</v>
      </c>
      <c r="B31" s="3">
        <v>2003</v>
      </c>
      <c r="C31" s="2" t="s">
        <v>138</v>
      </c>
      <c r="D31" s="13">
        <f t="shared" si="0"/>
        <v>12.5</v>
      </c>
      <c r="E31" s="12"/>
      <c r="F31" s="13">
        <f t="shared" si="1"/>
        <v>4</v>
      </c>
      <c r="G31" s="4"/>
      <c r="H31" s="3"/>
      <c r="I31" s="4"/>
      <c r="J31" s="3"/>
      <c r="K31" s="4" t="s">
        <v>83</v>
      </c>
      <c r="L31" s="4">
        <v>3</v>
      </c>
      <c r="M31" s="4"/>
      <c r="N31" s="3"/>
      <c r="O31" s="8"/>
      <c r="P31" s="9"/>
      <c r="Q31" s="4" t="s">
        <v>84</v>
      </c>
      <c r="R31" s="3">
        <v>2</v>
      </c>
      <c r="S31" s="4" t="s">
        <v>84</v>
      </c>
      <c r="T31" s="3">
        <v>4</v>
      </c>
      <c r="U31" s="4" t="s">
        <v>83</v>
      </c>
      <c r="V31" s="3">
        <v>3.5</v>
      </c>
      <c r="W31" s="4"/>
      <c r="X31" s="3"/>
      <c r="Y31" s="4"/>
      <c r="Z31" s="3"/>
      <c r="AA31" s="4"/>
      <c r="AB31" s="3"/>
      <c r="AC31" s="8"/>
      <c r="AD31" s="9"/>
      <c r="AE31" s="8"/>
      <c r="AF31" s="9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56</v>
      </c>
      <c r="B32" s="3">
        <v>2002</v>
      </c>
      <c r="C32" s="2" t="s">
        <v>29</v>
      </c>
      <c r="D32" s="13">
        <f t="shared" si="0"/>
        <v>12</v>
      </c>
      <c r="E32" s="14"/>
      <c r="F32" s="13">
        <f t="shared" si="1"/>
        <v>3</v>
      </c>
      <c r="G32" s="4" t="s">
        <v>52</v>
      </c>
      <c r="H32" s="3">
        <v>2</v>
      </c>
      <c r="I32" s="4"/>
      <c r="J32" s="3"/>
      <c r="K32" s="4"/>
      <c r="L32" s="4"/>
      <c r="M32" s="4"/>
      <c r="N32" s="3"/>
      <c r="O32" s="4"/>
      <c r="P32" s="3"/>
      <c r="Q32" s="4"/>
      <c r="R32" s="3"/>
      <c r="S32" s="8"/>
      <c r="T32" s="9"/>
      <c r="U32" s="8"/>
      <c r="V32" s="9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 t="s">
        <v>52</v>
      </c>
      <c r="AJ32" s="3">
        <v>5</v>
      </c>
      <c r="AK32" s="8" t="s">
        <v>52</v>
      </c>
      <c r="AL32" s="9">
        <v>5</v>
      </c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4"/>
      <c r="AX32" s="3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309</v>
      </c>
      <c r="B33" s="3">
        <v>2003</v>
      </c>
      <c r="C33" s="2" t="s">
        <v>115</v>
      </c>
      <c r="D33" s="13">
        <f t="shared" si="0"/>
        <v>11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 t="s">
        <v>166</v>
      </c>
      <c r="R33" s="3">
        <v>5</v>
      </c>
      <c r="S33" s="8"/>
      <c r="T33" s="9"/>
      <c r="U33" s="4" t="s">
        <v>166</v>
      </c>
      <c r="V33" s="3">
        <v>6</v>
      </c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232</v>
      </c>
      <c r="B34" s="3">
        <v>2002</v>
      </c>
      <c r="C34" s="2" t="s">
        <v>86</v>
      </c>
      <c r="D34" s="13">
        <f aca="true" t="shared" si="2" ref="D34:D65">H34+J34+L34+N34+P34+R34+T34+V34+X34+Z34+AB34+AD34+AF34+AH34+AJ34+AL34+AN34+AP34+AR34+AT34+AV34+AX34+AZ34+BB34+BD34+BF34+BH34+BJ34+BL34+BN34-E34</f>
        <v>10</v>
      </c>
      <c r="E34" s="12"/>
      <c r="F34" s="13">
        <f aca="true" t="shared" si="3" ref="F34:F59">COUNT(H34,J34,L34,N34,P34,R34,T34,V34,X34,Z34,AB34,AD34,AF34,AH34,AJ34,AL34,AN34,AP34,AR34,AT34,AV34,AX34,AZ34,BB34)</f>
        <v>3</v>
      </c>
      <c r="G34" s="8"/>
      <c r="H34" s="9"/>
      <c r="I34" s="8"/>
      <c r="J34" s="9"/>
      <c r="K34" s="8"/>
      <c r="L34" s="9"/>
      <c r="M34" s="4" t="s">
        <v>84</v>
      </c>
      <c r="N34" s="3">
        <v>5</v>
      </c>
      <c r="O34" s="4" t="s">
        <v>84</v>
      </c>
      <c r="P34" s="3">
        <v>4</v>
      </c>
      <c r="Q34" s="4"/>
      <c r="R34" s="3"/>
      <c r="S34" s="4"/>
      <c r="T34" s="3"/>
      <c r="U34" s="4" t="s">
        <v>84</v>
      </c>
      <c r="V34" s="3">
        <v>1</v>
      </c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389</v>
      </c>
      <c r="B35" s="3">
        <v>2002</v>
      </c>
      <c r="C35" s="2" t="s">
        <v>16</v>
      </c>
      <c r="D35" s="13">
        <f t="shared" si="2"/>
        <v>9</v>
      </c>
      <c r="E35" s="12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8"/>
      <c r="R35" s="9"/>
      <c r="S35" s="8"/>
      <c r="T35" s="9"/>
      <c r="U35" s="4" t="s">
        <v>83</v>
      </c>
      <c r="V35" s="3">
        <v>1</v>
      </c>
      <c r="W35" s="4"/>
      <c r="X35" s="3"/>
      <c r="Y35" s="8"/>
      <c r="Z35" s="9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 t="s">
        <v>52</v>
      </c>
      <c r="AN35" s="3">
        <v>3</v>
      </c>
      <c r="AO35" s="4"/>
      <c r="AP35" s="3"/>
      <c r="AQ35" s="4" t="s">
        <v>52</v>
      </c>
      <c r="AR35" s="3">
        <v>5</v>
      </c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61</v>
      </c>
      <c r="B36" s="3">
        <v>2003</v>
      </c>
      <c r="C36" s="2" t="s">
        <v>14</v>
      </c>
      <c r="D36" s="13">
        <f t="shared" si="2"/>
        <v>9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8"/>
      <c r="N36" s="9"/>
      <c r="O36" s="4"/>
      <c r="P36" s="3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 t="s">
        <v>52</v>
      </c>
      <c r="AJ36" s="3">
        <v>3</v>
      </c>
      <c r="AK36" s="4"/>
      <c r="AL36" s="3"/>
      <c r="AM36" s="4" t="s">
        <v>52</v>
      </c>
      <c r="AN36" s="3">
        <v>2</v>
      </c>
      <c r="AO36" s="4"/>
      <c r="AP36" s="3"/>
      <c r="AQ36" s="4" t="s">
        <v>52</v>
      </c>
      <c r="AR36" s="3">
        <v>4</v>
      </c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55</v>
      </c>
      <c r="B37" s="3">
        <v>2003</v>
      </c>
      <c r="C37" s="2" t="s">
        <v>43</v>
      </c>
      <c r="D37" s="13">
        <f t="shared" si="2"/>
        <v>8</v>
      </c>
      <c r="E37" s="12"/>
      <c r="F37" s="13">
        <f t="shared" si="3"/>
        <v>2</v>
      </c>
      <c r="G37" s="4" t="s">
        <v>52</v>
      </c>
      <c r="H37" s="3">
        <v>3</v>
      </c>
      <c r="I37" s="4"/>
      <c r="J37" s="3"/>
      <c r="K37" s="4"/>
      <c r="L37" s="4"/>
      <c r="M37" s="8"/>
      <c r="N37" s="9"/>
      <c r="O37" s="4"/>
      <c r="P37" s="3"/>
      <c r="Q37" s="4"/>
      <c r="R37" s="3"/>
      <c r="S37" s="4"/>
      <c r="T37" s="3"/>
      <c r="U37" s="8"/>
      <c r="V37" s="9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8"/>
      <c r="AJ37" s="9"/>
      <c r="AK37" s="4"/>
      <c r="AL37" s="3"/>
      <c r="AM37" s="8" t="s">
        <v>52</v>
      </c>
      <c r="AN37" s="9">
        <v>5</v>
      </c>
      <c r="AO37" s="8"/>
      <c r="AP37" s="9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39</v>
      </c>
      <c r="B38" s="3">
        <v>2003</v>
      </c>
      <c r="C38" s="2" t="s">
        <v>35</v>
      </c>
      <c r="D38" s="13">
        <f t="shared" si="2"/>
        <v>7</v>
      </c>
      <c r="E38" s="14"/>
      <c r="F38" s="13">
        <f t="shared" si="3"/>
        <v>2</v>
      </c>
      <c r="G38" s="4"/>
      <c r="H38" s="3"/>
      <c r="I38" s="4"/>
      <c r="J38" s="3"/>
      <c r="K38" s="8"/>
      <c r="L38" s="9"/>
      <c r="M38" s="4"/>
      <c r="N38" s="3"/>
      <c r="O38" s="4"/>
      <c r="P38" s="3"/>
      <c r="Q38" s="18"/>
      <c r="R38" s="3"/>
      <c r="S38" s="4"/>
      <c r="T38" s="3"/>
      <c r="U38" s="4"/>
      <c r="V38" s="3"/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 t="s">
        <v>52</v>
      </c>
      <c r="AL38" s="3">
        <v>1</v>
      </c>
      <c r="AM38" s="4"/>
      <c r="AN38" s="3"/>
      <c r="AO38" s="4"/>
      <c r="AP38" s="3"/>
      <c r="AQ38" s="8"/>
      <c r="AR38" s="9"/>
      <c r="AS38" s="16"/>
      <c r="AT38" s="17"/>
      <c r="AU38" s="8"/>
      <c r="AV38" s="9"/>
      <c r="AW38" s="8"/>
      <c r="AX38" s="9"/>
      <c r="AY38" s="4"/>
      <c r="AZ38" s="4"/>
      <c r="BA38" s="8" t="s">
        <v>52</v>
      </c>
      <c r="BB38" s="9">
        <v>1</v>
      </c>
      <c r="BC38" s="4" t="s">
        <v>52</v>
      </c>
      <c r="BD38" s="3">
        <v>5</v>
      </c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467</v>
      </c>
      <c r="B39" s="3">
        <v>2002</v>
      </c>
      <c r="C39" s="2" t="s">
        <v>47</v>
      </c>
      <c r="D39" s="13">
        <f t="shared" si="2"/>
        <v>6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8"/>
      <c r="N39" s="9"/>
      <c r="O39" s="4"/>
      <c r="P39" s="3"/>
      <c r="Q39" s="8"/>
      <c r="R39" s="9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 t="s">
        <v>83</v>
      </c>
      <c r="AL39" s="3">
        <v>6</v>
      </c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290</v>
      </c>
      <c r="B40" s="3">
        <v>2002</v>
      </c>
      <c r="C40" s="2" t="s">
        <v>47</v>
      </c>
      <c r="D40" s="13">
        <f t="shared" si="2"/>
        <v>6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 t="s">
        <v>52</v>
      </c>
      <c r="AD40" s="9">
        <v>6</v>
      </c>
      <c r="AE40" s="8"/>
      <c r="AF40" s="9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310</v>
      </c>
      <c r="B41" s="3">
        <v>2003</v>
      </c>
      <c r="C41" s="2" t="s">
        <v>138</v>
      </c>
      <c r="D41" s="13">
        <f t="shared" si="2"/>
        <v>6</v>
      </c>
      <c r="E41" s="12"/>
      <c r="F41" s="13">
        <f t="shared" si="3"/>
        <v>2</v>
      </c>
      <c r="G41" s="8"/>
      <c r="H41" s="9"/>
      <c r="I41" s="8"/>
      <c r="J41" s="9"/>
      <c r="K41" s="8"/>
      <c r="L41" s="9"/>
      <c r="M41" s="4"/>
      <c r="N41" s="3"/>
      <c r="O41" s="4"/>
      <c r="P41" s="3"/>
      <c r="Q41" s="4" t="s">
        <v>166</v>
      </c>
      <c r="R41" s="3">
        <v>2</v>
      </c>
      <c r="S41" s="8" t="s">
        <v>166</v>
      </c>
      <c r="T41" s="9">
        <v>4</v>
      </c>
      <c r="U41" s="4"/>
      <c r="V41" s="3"/>
      <c r="W41" s="8"/>
      <c r="X41" s="9"/>
      <c r="Y41" s="4"/>
      <c r="Z41" s="3"/>
      <c r="AA41" s="8"/>
      <c r="AB41" s="9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300</v>
      </c>
      <c r="B42" s="3">
        <v>2003</v>
      </c>
      <c r="C42" s="2" t="s">
        <v>138</v>
      </c>
      <c r="D42" s="13">
        <f t="shared" si="2"/>
        <v>6</v>
      </c>
      <c r="E42" s="12"/>
      <c r="F42" s="13">
        <f t="shared" si="3"/>
        <v>1</v>
      </c>
      <c r="G42" s="8"/>
      <c r="H42" s="9"/>
      <c r="I42" s="8"/>
      <c r="J42" s="9"/>
      <c r="K42" s="4"/>
      <c r="L42" s="4"/>
      <c r="M42" s="4"/>
      <c r="N42" s="3"/>
      <c r="O42" s="8"/>
      <c r="P42" s="9"/>
      <c r="Q42" s="4"/>
      <c r="R42" s="3"/>
      <c r="S42" s="4"/>
      <c r="T42" s="3"/>
      <c r="U42" s="4" t="s">
        <v>52</v>
      </c>
      <c r="V42" s="3">
        <v>6</v>
      </c>
      <c r="W42" s="8"/>
      <c r="X42" s="9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528</v>
      </c>
      <c r="B43" s="3">
        <v>2003</v>
      </c>
      <c r="C43" s="2" t="s">
        <v>9</v>
      </c>
      <c r="D43" s="13">
        <f t="shared" si="2"/>
        <v>6</v>
      </c>
      <c r="E43" s="14"/>
      <c r="F43" s="13">
        <f t="shared" si="3"/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8"/>
      <c r="AH43" s="9"/>
      <c r="AI43" s="4"/>
      <c r="AJ43" s="3"/>
      <c r="AK43" s="4"/>
      <c r="AL43" s="3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8"/>
      <c r="AX43" s="9"/>
      <c r="AY43" s="4"/>
      <c r="AZ43" s="4"/>
      <c r="BA43" s="4"/>
      <c r="BB43" s="4"/>
      <c r="BC43" s="4" t="s">
        <v>52</v>
      </c>
      <c r="BD43" s="3">
        <v>6</v>
      </c>
      <c r="BE43" s="8"/>
      <c r="BF43" s="9"/>
      <c r="BG43" s="8"/>
      <c r="BH43" s="9"/>
      <c r="BI43" s="8"/>
      <c r="BJ43" s="9"/>
      <c r="BK43" s="4"/>
      <c r="BL43" s="3"/>
      <c r="BM43" s="8"/>
      <c r="BN43" s="9"/>
      <c r="BO43" s="8"/>
      <c r="BP43" s="9"/>
      <c r="BQ43" s="8"/>
    </row>
    <row r="44" spans="1:69" ht="12.75">
      <c r="A44" s="2" t="s">
        <v>314</v>
      </c>
      <c r="B44" s="3">
        <v>2002</v>
      </c>
      <c r="C44" s="2" t="s">
        <v>31</v>
      </c>
      <c r="D44" s="13">
        <f t="shared" si="2"/>
        <v>6</v>
      </c>
      <c r="E44" s="12"/>
      <c r="F44" s="13">
        <f t="shared" si="3"/>
        <v>2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 t="s">
        <v>52</v>
      </c>
      <c r="R44" s="3">
        <v>2</v>
      </c>
      <c r="S44" s="4"/>
      <c r="T44" s="3"/>
      <c r="U44" s="4" t="s">
        <v>84</v>
      </c>
      <c r="V44" s="3">
        <v>4</v>
      </c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387</v>
      </c>
      <c r="B45" s="3">
        <v>2002</v>
      </c>
      <c r="C45" s="2" t="s">
        <v>45</v>
      </c>
      <c r="D45" s="13">
        <f t="shared" si="2"/>
        <v>5.5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 t="s">
        <v>83</v>
      </c>
      <c r="V45" s="9">
        <v>3.5</v>
      </c>
      <c r="W45" s="8"/>
      <c r="X45" s="9"/>
      <c r="Y45" s="8"/>
      <c r="Z45" s="9"/>
      <c r="AA45" s="4"/>
      <c r="AB45" s="3"/>
      <c r="AC45" s="4" t="s">
        <v>83</v>
      </c>
      <c r="AD45" s="3">
        <v>2</v>
      </c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109</v>
      </c>
      <c r="B46" s="3">
        <v>2002</v>
      </c>
      <c r="C46" s="2" t="s">
        <v>66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 t="s">
        <v>52</v>
      </c>
      <c r="J46" s="3">
        <v>5</v>
      </c>
      <c r="K46" s="4"/>
      <c r="L46" s="4"/>
      <c r="M46" s="4"/>
      <c r="N46" s="3"/>
      <c r="O46" s="4"/>
      <c r="P46" s="3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4"/>
      <c r="AL46" s="3"/>
      <c r="AM46" s="4"/>
      <c r="AN46" s="3"/>
      <c r="AO46" s="8"/>
      <c r="AP46" s="9"/>
      <c r="AQ46" s="8"/>
      <c r="AR46" s="9"/>
      <c r="AS46" s="16"/>
      <c r="AT46" s="17"/>
      <c r="AU46" s="8"/>
      <c r="AV46" s="9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240</v>
      </c>
      <c r="B47" s="3">
        <v>2003</v>
      </c>
      <c r="C47" s="2" t="s">
        <v>19</v>
      </c>
      <c r="D47" s="13">
        <f t="shared" si="2"/>
        <v>5</v>
      </c>
      <c r="E47" s="12"/>
      <c r="F47" s="13">
        <f t="shared" si="3"/>
        <v>1</v>
      </c>
      <c r="G47" s="8"/>
      <c r="H47" s="9"/>
      <c r="I47" s="8"/>
      <c r="J47" s="9"/>
      <c r="K47" s="8"/>
      <c r="L47" s="9"/>
      <c r="M47" s="8"/>
      <c r="N47" s="9"/>
      <c r="O47" s="8" t="s">
        <v>84</v>
      </c>
      <c r="P47" s="9">
        <v>5</v>
      </c>
      <c r="Q47" s="8"/>
      <c r="R47" s="9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8"/>
      <c r="AJ47" s="9"/>
      <c r="AK47" s="8"/>
      <c r="AL47" s="9"/>
      <c r="AM47" s="8"/>
      <c r="AN47" s="9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110</v>
      </c>
      <c r="B48" s="3">
        <v>2002</v>
      </c>
      <c r="C48" s="2" t="s">
        <v>47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 t="s">
        <v>52</v>
      </c>
      <c r="J48" s="3">
        <v>4</v>
      </c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442</v>
      </c>
      <c r="B49" s="3">
        <v>2003</v>
      </c>
      <c r="C49" s="2" t="s">
        <v>43</v>
      </c>
      <c r="D49" s="13">
        <f t="shared" si="2"/>
        <v>4</v>
      </c>
      <c r="E49" s="12"/>
      <c r="F49" s="13">
        <f t="shared" si="3"/>
        <v>1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 t="s">
        <v>166</v>
      </c>
      <c r="AD49" s="3">
        <v>4</v>
      </c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 t="s">
        <v>108</v>
      </c>
      <c r="B50" s="3">
        <v>2002</v>
      </c>
      <c r="C50" s="2" t="s">
        <v>66</v>
      </c>
      <c r="D50" s="13">
        <f t="shared" si="2"/>
        <v>3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 t="s">
        <v>84</v>
      </c>
      <c r="P50" s="3">
        <v>3</v>
      </c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8"/>
      <c r="AJ50" s="9"/>
      <c r="AK50" s="8"/>
      <c r="AL50" s="9"/>
      <c r="AM50" s="8"/>
      <c r="AN50" s="9"/>
      <c r="AO50" s="8"/>
      <c r="AP50" s="9"/>
      <c r="AQ50" s="4"/>
      <c r="AR50" s="3"/>
      <c r="AS50" s="18"/>
      <c r="AT50" s="19"/>
      <c r="AU50" s="4"/>
      <c r="AV50" s="3"/>
      <c r="AW50" s="8"/>
      <c r="AX50" s="9"/>
      <c r="AY50" s="8"/>
      <c r="AZ50" s="9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402</v>
      </c>
      <c r="B51" s="3">
        <v>2003</v>
      </c>
      <c r="C51" s="2" t="s">
        <v>50</v>
      </c>
      <c r="D51" s="13">
        <f t="shared" si="2"/>
        <v>3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8"/>
      <c r="AL51" s="9"/>
      <c r="AM51" s="4"/>
      <c r="AN51" s="3"/>
      <c r="AO51" s="8"/>
      <c r="AP51" s="9"/>
      <c r="AQ51" s="4" t="s">
        <v>52</v>
      </c>
      <c r="AR51" s="3">
        <v>3</v>
      </c>
      <c r="AS51" s="18"/>
      <c r="AT51" s="19"/>
      <c r="AU51" s="4"/>
      <c r="AV51" s="3"/>
      <c r="AW51" s="8"/>
      <c r="AX51" s="9"/>
      <c r="AY51" s="8"/>
      <c r="AZ51" s="9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2" t="s">
        <v>328</v>
      </c>
      <c r="B52" s="3">
        <v>2003</v>
      </c>
      <c r="C52" s="2" t="s">
        <v>47</v>
      </c>
      <c r="D52" s="13">
        <f t="shared" si="2"/>
        <v>3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 t="s">
        <v>83</v>
      </c>
      <c r="X52" s="3">
        <v>3</v>
      </c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208</v>
      </c>
      <c r="B53" s="3">
        <v>2002</v>
      </c>
      <c r="C53" s="2" t="s">
        <v>115</v>
      </c>
      <c r="D53" s="13">
        <f t="shared" si="2"/>
        <v>2</v>
      </c>
      <c r="E53" s="12"/>
      <c r="F53" s="13">
        <f t="shared" si="3"/>
        <v>1</v>
      </c>
      <c r="G53" s="8"/>
      <c r="H53" s="9"/>
      <c r="I53" s="8"/>
      <c r="J53" s="9"/>
      <c r="K53" s="8" t="s">
        <v>83</v>
      </c>
      <c r="L53" s="9">
        <v>2</v>
      </c>
      <c r="M53" s="8"/>
      <c r="N53" s="9"/>
      <c r="O53" s="8"/>
      <c r="P53" s="9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8"/>
      <c r="AL53" s="9"/>
      <c r="AM53" s="4"/>
      <c r="AN53" s="3"/>
      <c r="AO53" s="8"/>
      <c r="AP53" s="9"/>
      <c r="AQ53" s="8"/>
      <c r="AR53" s="9"/>
      <c r="AS53" s="16"/>
      <c r="AT53" s="17"/>
      <c r="AU53" s="8"/>
      <c r="AV53" s="9"/>
      <c r="AW53" s="4"/>
      <c r="AX53" s="3"/>
      <c r="AY53" s="8"/>
      <c r="AZ53" s="9"/>
      <c r="BA53" s="8"/>
      <c r="BB53" s="9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112</v>
      </c>
      <c r="B54" s="3">
        <v>2002</v>
      </c>
      <c r="C54" s="2" t="s">
        <v>47</v>
      </c>
      <c r="D54" s="13">
        <f t="shared" si="2"/>
        <v>2</v>
      </c>
      <c r="E54" s="12"/>
      <c r="F54" s="13">
        <f t="shared" si="3"/>
        <v>1</v>
      </c>
      <c r="G54" s="4"/>
      <c r="H54" s="3"/>
      <c r="I54" s="4" t="s">
        <v>52</v>
      </c>
      <c r="J54" s="3">
        <v>2</v>
      </c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</row>
    <row r="55" spans="1:69" s="1" customFormat="1" ht="12.75">
      <c r="A55" s="2" t="s">
        <v>405</v>
      </c>
      <c r="B55" s="3">
        <v>2003</v>
      </c>
      <c r="C55" s="2" t="s">
        <v>35</v>
      </c>
      <c r="D55" s="13">
        <f t="shared" si="2"/>
        <v>2</v>
      </c>
      <c r="E55" s="14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 t="s">
        <v>52</v>
      </c>
      <c r="X55" s="3">
        <v>2</v>
      </c>
      <c r="Y55" s="4"/>
      <c r="Z55" s="3"/>
      <c r="AA55" s="8"/>
      <c r="AB55" s="9"/>
      <c r="AC55" s="8"/>
      <c r="AD55" s="9"/>
      <c r="AE55" s="8"/>
      <c r="AF55" s="9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 t="s">
        <v>459</v>
      </c>
      <c r="B56" s="3">
        <v>2003</v>
      </c>
      <c r="C56" s="2" t="s">
        <v>43</v>
      </c>
      <c r="D56" s="13">
        <f t="shared" si="2"/>
        <v>2</v>
      </c>
      <c r="E56" s="12"/>
      <c r="F56" s="13">
        <f t="shared" si="3"/>
        <v>2</v>
      </c>
      <c r="G56" s="4"/>
      <c r="H56" s="3"/>
      <c r="I56" s="4"/>
      <c r="J56" s="3"/>
      <c r="K56" s="8"/>
      <c r="L56" s="9"/>
      <c r="M56" s="8"/>
      <c r="N56" s="9"/>
      <c r="O56" s="8"/>
      <c r="P56" s="9"/>
      <c r="Q56" s="4"/>
      <c r="R56" s="3"/>
      <c r="S56" s="8"/>
      <c r="T56" s="9"/>
      <c r="U56" s="4"/>
      <c r="V56" s="3"/>
      <c r="W56" s="8"/>
      <c r="X56" s="9"/>
      <c r="Y56" s="8"/>
      <c r="Z56" s="9"/>
      <c r="AA56" s="8"/>
      <c r="AB56" s="9"/>
      <c r="AC56" s="8"/>
      <c r="AD56" s="9"/>
      <c r="AE56" s="8"/>
      <c r="AF56" s="9"/>
      <c r="AG56" s="8"/>
      <c r="AH56" s="9"/>
      <c r="AI56" s="4" t="s">
        <v>52</v>
      </c>
      <c r="AJ56" s="3">
        <v>1</v>
      </c>
      <c r="AK56" s="4"/>
      <c r="AL56" s="3"/>
      <c r="AM56" s="4" t="s">
        <v>52</v>
      </c>
      <c r="AN56" s="3">
        <v>1</v>
      </c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304</v>
      </c>
      <c r="B57" s="3">
        <v>2002</v>
      </c>
      <c r="C57" s="2" t="s">
        <v>115</v>
      </c>
      <c r="D57" s="13">
        <f t="shared" si="2"/>
        <v>1.5</v>
      </c>
      <c r="E57" s="14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 t="s">
        <v>83</v>
      </c>
      <c r="R57" s="3">
        <v>1.5</v>
      </c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388</v>
      </c>
      <c r="B58" s="3">
        <v>2002</v>
      </c>
      <c r="C58" s="2" t="s">
        <v>138</v>
      </c>
      <c r="D58" s="13">
        <f t="shared" si="2"/>
        <v>1</v>
      </c>
      <c r="E58" s="12"/>
      <c r="F58" s="13">
        <f t="shared" si="3"/>
        <v>1</v>
      </c>
      <c r="G58" s="8"/>
      <c r="H58" s="9"/>
      <c r="I58" s="8"/>
      <c r="J58" s="9"/>
      <c r="K58" s="4"/>
      <c r="L58" s="4"/>
      <c r="M58" s="4"/>
      <c r="N58" s="3"/>
      <c r="O58" s="8"/>
      <c r="P58" s="9"/>
      <c r="Q58" s="8"/>
      <c r="R58" s="9"/>
      <c r="S58" s="4"/>
      <c r="T58" s="3"/>
      <c r="U58" s="4" t="s">
        <v>83</v>
      </c>
      <c r="V58" s="3">
        <v>1</v>
      </c>
      <c r="W58" s="4"/>
      <c r="X58" s="3"/>
      <c r="Y58" s="4"/>
      <c r="Z58" s="3"/>
      <c r="AA58" s="8"/>
      <c r="AB58" s="9"/>
      <c r="AC58" s="8"/>
      <c r="AD58" s="9"/>
      <c r="AE58" s="8"/>
      <c r="AF58" s="9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8"/>
      <c r="AZ58" s="9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311</v>
      </c>
      <c r="B59" s="3">
        <v>2003</v>
      </c>
      <c r="C59" s="2" t="s">
        <v>47</v>
      </c>
      <c r="D59" s="13">
        <f t="shared" si="2"/>
        <v>1</v>
      </c>
      <c r="E59" s="14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 t="s">
        <v>166</v>
      </c>
      <c r="R59" s="3">
        <v>1</v>
      </c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8"/>
      <c r="AR59" s="9"/>
      <c r="AS59" s="16"/>
      <c r="AT59" s="17"/>
      <c r="AU59" s="8"/>
      <c r="AV59" s="9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1"/>
  <sheetViews>
    <sheetView zoomScalePageLayoutView="0" workbookViewId="0" topLeftCell="A1">
      <pane xSplit="6" ySplit="1" topLeftCell="Z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2" sqref="AT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126</v>
      </c>
      <c r="U1" s="9"/>
      <c r="V1" s="9" t="s">
        <v>127</v>
      </c>
      <c r="W1" s="9"/>
      <c r="X1" s="9" t="s">
        <v>128</v>
      </c>
      <c r="Y1" s="9"/>
      <c r="Z1" s="9" t="s">
        <v>129</v>
      </c>
      <c r="AA1" s="20"/>
      <c r="AB1" s="9" t="s">
        <v>131</v>
      </c>
      <c r="AC1" s="9"/>
      <c r="AD1" s="9" t="s">
        <v>133</v>
      </c>
      <c r="AE1" s="9"/>
      <c r="AF1" s="9" t="s">
        <v>489</v>
      </c>
      <c r="AG1" s="9"/>
      <c r="AH1" s="9" t="s">
        <v>490</v>
      </c>
      <c r="AI1" s="9"/>
      <c r="AJ1" s="9" t="s">
        <v>493</v>
      </c>
      <c r="AK1" s="9"/>
      <c r="AL1" s="9" t="s">
        <v>496</v>
      </c>
      <c r="AM1" s="9"/>
      <c r="AN1" s="9" t="s">
        <v>502</v>
      </c>
      <c r="AO1" s="9"/>
      <c r="AP1" s="9" t="s">
        <v>507</v>
      </c>
      <c r="AQ1" s="9"/>
      <c r="AR1" s="9" t="s">
        <v>513</v>
      </c>
      <c r="AS1" s="9"/>
      <c r="AT1" s="9" t="s">
        <v>517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116</v>
      </c>
      <c r="B2" s="3">
        <v>2002</v>
      </c>
      <c r="C2" s="2" t="s">
        <v>78</v>
      </c>
      <c r="D2" s="13">
        <f aca="true" t="shared" si="0" ref="D2:D33">H2+J2+L2+N2+P2+R2+T2+V2+X2+Z2+AB2+AD2+AF2+AH2+AJ2+AL2+AN2+AP2+AR2+AT2+AV2+AX2+AZ2+BB2+BD2+BF2+BH2+BJ2+BL2+BN2-E2</f>
        <v>70</v>
      </c>
      <c r="E2" s="13">
        <v>5</v>
      </c>
      <c r="F2" s="13">
        <f aca="true" t="shared" si="1" ref="F2:F33">COUNT(H2,J2,L2,N2,P2,R2,T2,V2,X2,Z2,AB2,AD2,AF2,AH2,AJ2,AL2,AN2,AP2,AR2)</f>
        <v>11</v>
      </c>
      <c r="G2" s="4" t="s">
        <v>88</v>
      </c>
      <c r="H2" s="3">
        <v>5</v>
      </c>
      <c r="I2" s="4" t="s">
        <v>88</v>
      </c>
      <c r="J2" s="3">
        <v>5</v>
      </c>
      <c r="K2" s="4" t="s">
        <v>284</v>
      </c>
      <c r="L2" s="4">
        <v>6</v>
      </c>
      <c r="M2" s="8" t="s">
        <v>284</v>
      </c>
      <c r="N2" s="9">
        <v>6</v>
      </c>
      <c r="O2" s="4" t="s">
        <v>284</v>
      </c>
      <c r="P2" s="3">
        <v>6</v>
      </c>
      <c r="Q2" s="4"/>
      <c r="R2" s="3"/>
      <c r="S2" s="4"/>
      <c r="T2" s="3"/>
      <c r="U2" s="4"/>
      <c r="V2" s="3"/>
      <c r="W2" s="8" t="s">
        <v>284</v>
      </c>
      <c r="X2" s="9">
        <v>6</v>
      </c>
      <c r="Y2" s="4"/>
      <c r="Z2" s="3"/>
      <c r="AA2" s="4"/>
      <c r="AB2" s="3"/>
      <c r="AC2" s="4" t="s">
        <v>284</v>
      </c>
      <c r="AD2" s="3">
        <v>6</v>
      </c>
      <c r="AE2" s="4" t="s">
        <v>284</v>
      </c>
      <c r="AF2" s="3">
        <v>6</v>
      </c>
      <c r="AG2" s="8"/>
      <c r="AH2" s="9"/>
      <c r="AI2" s="8" t="s">
        <v>284</v>
      </c>
      <c r="AJ2" s="9">
        <v>6</v>
      </c>
      <c r="AK2" s="4"/>
      <c r="AL2" s="3"/>
      <c r="AM2" s="4"/>
      <c r="AN2" s="3"/>
      <c r="AO2" s="4" t="s">
        <v>180</v>
      </c>
      <c r="AP2" s="3">
        <v>5</v>
      </c>
      <c r="AQ2" s="4" t="s">
        <v>284</v>
      </c>
      <c r="AR2" s="3">
        <v>6</v>
      </c>
      <c r="AS2" s="18" t="s">
        <v>284</v>
      </c>
      <c r="AT2" s="19">
        <v>12</v>
      </c>
      <c r="AU2" s="4"/>
      <c r="AV2" s="3"/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114</v>
      </c>
      <c r="B3" s="3">
        <v>2002</v>
      </c>
      <c r="C3" s="2" t="s">
        <v>115</v>
      </c>
      <c r="D3" s="13">
        <f t="shared" si="0"/>
        <v>54</v>
      </c>
      <c r="E3" s="12"/>
      <c r="F3" s="13">
        <f t="shared" si="1"/>
        <v>7</v>
      </c>
      <c r="G3" s="4" t="s">
        <v>88</v>
      </c>
      <c r="H3" s="3">
        <v>6</v>
      </c>
      <c r="I3" s="4"/>
      <c r="J3" s="3"/>
      <c r="K3" s="8"/>
      <c r="L3" s="9"/>
      <c r="M3" s="4"/>
      <c r="N3" s="3"/>
      <c r="O3" s="4" t="s">
        <v>88</v>
      </c>
      <c r="P3" s="3">
        <v>6</v>
      </c>
      <c r="Q3" s="4"/>
      <c r="R3" s="3"/>
      <c r="S3" s="4"/>
      <c r="T3" s="3"/>
      <c r="U3" s="4"/>
      <c r="V3" s="3"/>
      <c r="W3" s="4" t="s">
        <v>88</v>
      </c>
      <c r="X3" s="3">
        <v>6</v>
      </c>
      <c r="Y3" s="4" t="s">
        <v>88</v>
      </c>
      <c r="Z3" s="3">
        <v>6</v>
      </c>
      <c r="AA3" s="4"/>
      <c r="AB3" s="3"/>
      <c r="AC3" s="4"/>
      <c r="AD3" s="3"/>
      <c r="AE3" s="4" t="s">
        <v>88</v>
      </c>
      <c r="AF3" s="3">
        <v>6</v>
      </c>
      <c r="AG3" s="4"/>
      <c r="AH3" s="3"/>
      <c r="AI3" s="8"/>
      <c r="AJ3" s="9"/>
      <c r="AK3" s="4" t="s">
        <v>88</v>
      </c>
      <c r="AL3" s="3">
        <v>6</v>
      </c>
      <c r="AM3" s="4"/>
      <c r="AN3" s="3"/>
      <c r="AO3" s="4"/>
      <c r="AP3" s="3"/>
      <c r="AQ3" s="4" t="s">
        <v>88</v>
      </c>
      <c r="AR3" s="3">
        <v>6</v>
      </c>
      <c r="AS3" s="18" t="s">
        <v>88</v>
      </c>
      <c r="AT3" s="19">
        <v>12</v>
      </c>
      <c r="AU3" s="4"/>
      <c r="AV3" s="3"/>
      <c r="AW3" s="4"/>
      <c r="AX3" s="3"/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321</v>
      </c>
      <c r="B4" s="3">
        <v>2003</v>
      </c>
      <c r="C4" s="2" t="s">
        <v>176</v>
      </c>
      <c r="D4" s="13">
        <f t="shared" si="0"/>
        <v>47</v>
      </c>
      <c r="E4" s="12"/>
      <c r="F4" s="13">
        <f t="shared" si="1"/>
        <v>6</v>
      </c>
      <c r="G4" s="4"/>
      <c r="H4" s="3"/>
      <c r="I4" s="4"/>
      <c r="J4" s="3"/>
      <c r="K4" s="4" t="s">
        <v>180</v>
      </c>
      <c r="L4" s="4">
        <v>6</v>
      </c>
      <c r="M4" s="4" t="s">
        <v>180</v>
      </c>
      <c r="N4" s="3">
        <v>6</v>
      </c>
      <c r="O4" s="4" t="s">
        <v>180</v>
      </c>
      <c r="P4" s="3">
        <v>6</v>
      </c>
      <c r="Q4" s="4"/>
      <c r="R4" s="3"/>
      <c r="S4" s="4"/>
      <c r="T4" s="3"/>
      <c r="U4" s="4"/>
      <c r="V4" s="3"/>
      <c r="W4" s="4" t="s">
        <v>88</v>
      </c>
      <c r="X4" s="3">
        <v>5</v>
      </c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 t="s">
        <v>180</v>
      </c>
      <c r="AL4" s="3">
        <v>6</v>
      </c>
      <c r="AM4" s="4"/>
      <c r="AN4" s="3"/>
      <c r="AO4" s="4" t="s">
        <v>180</v>
      </c>
      <c r="AP4" s="3">
        <v>6</v>
      </c>
      <c r="AQ4" s="4"/>
      <c r="AR4" s="3"/>
      <c r="AS4" s="18" t="s">
        <v>180</v>
      </c>
      <c r="AT4" s="19">
        <v>12</v>
      </c>
      <c r="AU4" s="4"/>
      <c r="AV4" s="3"/>
      <c r="AW4" s="4"/>
      <c r="AX4" s="3"/>
      <c r="AY4" s="4"/>
      <c r="AZ4" s="4"/>
      <c r="BA4" s="4"/>
      <c r="BB4" s="4"/>
      <c r="BC4" s="8"/>
      <c r="BD4" s="9"/>
      <c r="BE4" s="4"/>
      <c r="BF4" s="3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39</v>
      </c>
      <c r="B5" s="3">
        <v>2003</v>
      </c>
      <c r="C5" s="2" t="s">
        <v>212</v>
      </c>
      <c r="D5" s="13">
        <f t="shared" si="0"/>
        <v>37</v>
      </c>
      <c r="E5" s="12"/>
      <c r="F5" s="13">
        <f t="shared" si="1"/>
        <v>7</v>
      </c>
      <c r="G5" s="4"/>
      <c r="H5" s="3"/>
      <c r="I5" s="4" t="s">
        <v>88</v>
      </c>
      <c r="J5" s="3">
        <v>4</v>
      </c>
      <c r="K5" s="4"/>
      <c r="L5" s="4"/>
      <c r="M5" s="4" t="s">
        <v>88</v>
      </c>
      <c r="N5" s="3">
        <v>5</v>
      </c>
      <c r="O5" s="4"/>
      <c r="P5" s="3"/>
      <c r="Q5" s="4"/>
      <c r="R5" s="3"/>
      <c r="S5" s="4"/>
      <c r="T5" s="3"/>
      <c r="U5" s="8"/>
      <c r="V5" s="9"/>
      <c r="W5" s="4" t="s">
        <v>88</v>
      </c>
      <c r="X5" s="3">
        <v>3</v>
      </c>
      <c r="Y5" s="4"/>
      <c r="Z5" s="3"/>
      <c r="AA5" s="4" t="s">
        <v>284</v>
      </c>
      <c r="AB5" s="3">
        <v>4</v>
      </c>
      <c r="AC5" s="4"/>
      <c r="AD5" s="3"/>
      <c r="AE5" s="4"/>
      <c r="AF5" s="3"/>
      <c r="AG5" s="4"/>
      <c r="AH5" s="3"/>
      <c r="AI5" s="8"/>
      <c r="AJ5" s="9"/>
      <c r="AK5" s="4" t="s">
        <v>88</v>
      </c>
      <c r="AL5" s="3">
        <v>3</v>
      </c>
      <c r="AM5" s="4" t="s">
        <v>284</v>
      </c>
      <c r="AN5" s="3">
        <v>6</v>
      </c>
      <c r="AO5" s="8"/>
      <c r="AP5" s="9"/>
      <c r="AQ5" s="8" t="s">
        <v>284</v>
      </c>
      <c r="AR5" s="9">
        <v>5</v>
      </c>
      <c r="AS5" s="16" t="s">
        <v>180</v>
      </c>
      <c r="AT5" s="17">
        <v>7</v>
      </c>
      <c r="AU5" s="8"/>
      <c r="AV5" s="9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219</v>
      </c>
      <c r="B6" s="3">
        <v>2003</v>
      </c>
      <c r="C6" s="2" t="s">
        <v>78</v>
      </c>
      <c r="D6" s="13">
        <f t="shared" si="0"/>
        <v>35</v>
      </c>
      <c r="E6" s="12"/>
      <c r="F6" s="13">
        <f t="shared" si="1"/>
        <v>5</v>
      </c>
      <c r="G6" s="4"/>
      <c r="H6" s="3"/>
      <c r="I6" s="4" t="s">
        <v>217</v>
      </c>
      <c r="J6" s="3">
        <v>4</v>
      </c>
      <c r="K6" s="4" t="s">
        <v>217</v>
      </c>
      <c r="L6" s="4">
        <v>5</v>
      </c>
      <c r="M6" s="8" t="s">
        <v>217</v>
      </c>
      <c r="N6" s="9">
        <v>6</v>
      </c>
      <c r="O6" s="4" t="s">
        <v>217</v>
      </c>
      <c r="P6" s="3">
        <v>4</v>
      </c>
      <c r="Q6" s="8" t="s">
        <v>217</v>
      </c>
      <c r="R6" s="9">
        <v>5</v>
      </c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 t="s">
        <v>217</v>
      </c>
      <c r="AT6" s="19">
        <v>11</v>
      </c>
      <c r="AU6" s="4"/>
      <c r="AV6" s="3"/>
      <c r="AW6" s="4"/>
      <c r="AX6" s="3"/>
      <c r="AY6" s="4"/>
      <c r="AZ6" s="4"/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218</v>
      </c>
      <c r="B7" s="3">
        <v>2002</v>
      </c>
      <c r="C7" s="2" t="s">
        <v>138</v>
      </c>
      <c r="D7" s="13">
        <f t="shared" si="0"/>
        <v>33</v>
      </c>
      <c r="E7" s="12"/>
      <c r="F7" s="13">
        <f t="shared" si="1"/>
        <v>4</v>
      </c>
      <c r="G7" s="4"/>
      <c r="H7" s="3"/>
      <c r="I7" s="4" t="s">
        <v>217</v>
      </c>
      <c r="J7" s="3">
        <v>5</v>
      </c>
      <c r="K7" s="4"/>
      <c r="L7" s="4"/>
      <c r="M7" s="4"/>
      <c r="N7" s="3"/>
      <c r="O7" s="4" t="s">
        <v>217</v>
      </c>
      <c r="P7" s="3">
        <v>6</v>
      </c>
      <c r="Q7" s="4" t="s">
        <v>217</v>
      </c>
      <c r="R7" s="3">
        <v>6</v>
      </c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 t="s">
        <v>180</v>
      </c>
      <c r="AL7" s="3">
        <v>4</v>
      </c>
      <c r="AM7" s="4"/>
      <c r="AN7" s="3"/>
      <c r="AO7" s="4"/>
      <c r="AP7" s="3"/>
      <c r="AQ7" s="4"/>
      <c r="AR7" s="3"/>
      <c r="AS7" s="18" t="s">
        <v>217</v>
      </c>
      <c r="AT7" s="19">
        <v>12</v>
      </c>
      <c r="AU7" s="4"/>
      <c r="AV7" s="3"/>
      <c r="AW7" s="4"/>
      <c r="AX7" s="3"/>
      <c r="AY7" s="4"/>
      <c r="AZ7" s="4"/>
      <c r="BA7" s="4"/>
      <c r="BB7" s="4"/>
      <c r="BC7" s="8"/>
      <c r="BD7" s="9"/>
      <c r="BE7" s="8"/>
      <c r="BF7" s="9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211</v>
      </c>
      <c r="B8" s="3">
        <v>2002</v>
      </c>
      <c r="C8" s="2" t="s">
        <v>138</v>
      </c>
      <c r="D8" s="13">
        <f t="shared" si="0"/>
        <v>33</v>
      </c>
      <c r="E8" s="12"/>
      <c r="F8" s="13">
        <f t="shared" si="1"/>
        <v>6</v>
      </c>
      <c r="G8" s="4"/>
      <c r="H8" s="3"/>
      <c r="I8" s="4" t="s">
        <v>88</v>
      </c>
      <c r="J8" s="3">
        <v>6</v>
      </c>
      <c r="K8" s="4" t="s">
        <v>88</v>
      </c>
      <c r="L8" s="4">
        <v>6</v>
      </c>
      <c r="M8" s="4" t="s">
        <v>88</v>
      </c>
      <c r="N8" s="3">
        <v>6</v>
      </c>
      <c r="O8" s="4" t="s">
        <v>88</v>
      </c>
      <c r="P8" s="3">
        <v>5</v>
      </c>
      <c r="Q8" s="4"/>
      <c r="R8" s="3"/>
      <c r="S8" s="4"/>
      <c r="T8" s="3"/>
      <c r="U8" s="4"/>
      <c r="V8" s="3"/>
      <c r="W8" s="4"/>
      <c r="X8" s="3"/>
      <c r="Y8" s="4" t="s">
        <v>88</v>
      </c>
      <c r="Z8" s="3">
        <v>5</v>
      </c>
      <c r="AA8" s="4"/>
      <c r="AB8" s="3"/>
      <c r="AC8" s="4"/>
      <c r="AD8" s="3"/>
      <c r="AE8" s="4" t="s">
        <v>88</v>
      </c>
      <c r="AF8" s="3">
        <v>5</v>
      </c>
      <c r="AG8" s="8"/>
      <c r="AH8" s="9"/>
      <c r="AI8" s="8"/>
      <c r="AJ8" s="9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ht="12.75">
      <c r="A9" s="2" t="s">
        <v>356</v>
      </c>
      <c r="B9" s="3">
        <v>2003</v>
      </c>
      <c r="C9" s="2" t="s">
        <v>144</v>
      </c>
      <c r="D9" s="13">
        <f t="shared" si="0"/>
        <v>29</v>
      </c>
      <c r="E9" s="12"/>
      <c r="F9" s="13">
        <f t="shared" si="1"/>
        <v>5</v>
      </c>
      <c r="G9" s="4"/>
      <c r="H9" s="3"/>
      <c r="I9" s="4"/>
      <c r="J9" s="3"/>
      <c r="K9" s="4"/>
      <c r="L9" s="4"/>
      <c r="M9" s="4" t="s">
        <v>88</v>
      </c>
      <c r="N9" s="3">
        <v>4</v>
      </c>
      <c r="O9" s="4"/>
      <c r="P9" s="3"/>
      <c r="Q9" s="4"/>
      <c r="R9" s="3"/>
      <c r="S9" s="8"/>
      <c r="T9" s="9"/>
      <c r="U9" s="4"/>
      <c r="V9" s="3"/>
      <c r="W9" s="4" t="s">
        <v>217</v>
      </c>
      <c r="X9" s="3">
        <v>5</v>
      </c>
      <c r="Y9" s="4"/>
      <c r="Z9" s="3"/>
      <c r="AA9" s="4"/>
      <c r="AB9" s="3"/>
      <c r="AC9" s="4"/>
      <c r="AD9" s="3"/>
      <c r="AE9" s="4" t="s">
        <v>284</v>
      </c>
      <c r="AF9" s="3">
        <v>4</v>
      </c>
      <c r="AG9" s="4"/>
      <c r="AH9" s="3"/>
      <c r="AI9" s="4" t="s">
        <v>284</v>
      </c>
      <c r="AJ9" s="3">
        <v>4</v>
      </c>
      <c r="AK9" s="8"/>
      <c r="AL9" s="9"/>
      <c r="AM9" s="4"/>
      <c r="AN9" s="3"/>
      <c r="AO9" s="4" t="s">
        <v>180</v>
      </c>
      <c r="AP9" s="3">
        <v>2</v>
      </c>
      <c r="AQ9" s="4"/>
      <c r="AR9" s="3"/>
      <c r="AS9" s="18" t="s">
        <v>284</v>
      </c>
      <c r="AT9" s="19">
        <v>10</v>
      </c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216</v>
      </c>
      <c r="B10" s="3">
        <v>2003</v>
      </c>
      <c r="C10" s="2" t="s">
        <v>43</v>
      </c>
      <c r="D10" s="13">
        <f t="shared" si="0"/>
        <v>28</v>
      </c>
      <c r="E10" s="12"/>
      <c r="F10" s="13">
        <f t="shared" si="1"/>
        <v>6</v>
      </c>
      <c r="G10" s="4"/>
      <c r="H10" s="3"/>
      <c r="I10" s="4" t="s">
        <v>217</v>
      </c>
      <c r="J10" s="3">
        <v>6</v>
      </c>
      <c r="K10" s="4" t="s">
        <v>217</v>
      </c>
      <c r="L10" s="4">
        <v>6</v>
      </c>
      <c r="M10" s="4" t="s">
        <v>180</v>
      </c>
      <c r="N10" s="3">
        <v>1</v>
      </c>
      <c r="O10" s="4" t="s">
        <v>217</v>
      </c>
      <c r="P10" s="3">
        <v>5</v>
      </c>
      <c r="Q10" s="4" t="s">
        <v>217</v>
      </c>
      <c r="R10" s="3">
        <v>4</v>
      </c>
      <c r="S10" s="4"/>
      <c r="T10" s="3"/>
      <c r="U10" s="4"/>
      <c r="V10" s="3"/>
      <c r="W10" s="4" t="s">
        <v>217</v>
      </c>
      <c r="X10" s="3">
        <v>6</v>
      </c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8"/>
      <c r="AL10" s="9"/>
      <c r="AM10" s="4"/>
      <c r="AN10" s="3"/>
      <c r="AO10" s="4"/>
      <c r="AP10" s="3"/>
      <c r="AQ10" s="8"/>
      <c r="AR10" s="9"/>
      <c r="AS10" s="16"/>
      <c r="AT10" s="17"/>
      <c r="AU10" s="8"/>
      <c r="AV10" s="9"/>
      <c r="AW10" s="8"/>
      <c r="AX10" s="9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322</v>
      </c>
      <c r="B11" s="3">
        <v>2002</v>
      </c>
      <c r="C11" s="2" t="s">
        <v>31</v>
      </c>
      <c r="D11" s="13">
        <f t="shared" si="0"/>
        <v>26</v>
      </c>
      <c r="E11" s="12"/>
      <c r="F11" s="13">
        <f t="shared" si="1"/>
        <v>4</v>
      </c>
      <c r="G11" s="8"/>
      <c r="H11" s="9"/>
      <c r="I11" s="8"/>
      <c r="J11" s="9"/>
      <c r="K11" s="8" t="s">
        <v>180</v>
      </c>
      <c r="L11" s="9">
        <v>4</v>
      </c>
      <c r="M11" s="4"/>
      <c r="N11" s="3"/>
      <c r="O11" s="4" t="s">
        <v>180</v>
      </c>
      <c r="P11" s="3">
        <v>5</v>
      </c>
      <c r="Q11" s="4"/>
      <c r="R11" s="3"/>
      <c r="S11" s="4"/>
      <c r="T11" s="3"/>
      <c r="U11" s="4"/>
      <c r="V11" s="3"/>
      <c r="W11" s="4" t="s">
        <v>180</v>
      </c>
      <c r="X11" s="3">
        <v>4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 t="s">
        <v>180</v>
      </c>
      <c r="AP11" s="3">
        <v>4</v>
      </c>
      <c r="AQ11" s="4"/>
      <c r="AR11" s="3"/>
      <c r="AS11" s="18" t="s">
        <v>180</v>
      </c>
      <c r="AT11" s="19">
        <v>9</v>
      </c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ht="12.75">
      <c r="A12" s="2" t="s">
        <v>318</v>
      </c>
      <c r="B12" s="3">
        <v>2003</v>
      </c>
      <c r="C12" s="2" t="s">
        <v>16</v>
      </c>
      <c r="D12" s="13">
        <f t="shared" si="0"/>
        <v>26</v>
      </c>
      <c r="E12" s="12"/>
      <c r="F12" s="13">
        <f t="shared" si="1"/>
        <v>4</v>
      </c>
      <c r="G12" s="8"/>
      <c r="H12" s="9"/>
      <c r="I12" s="8"/>
      <c r="J12" s="9"/>
      <c r="K12" s="8" t="s">
        <v>88</v>
      </c>
      <c r="L12" s="9">
        <v>3</v>
      </c>
      <c r="M12" s="8"/>
      <c r="N12" s="9"/>
      <c r="O12" s="8" t="s">
        <v>88</v>
      </c>
      <c r="P12" s="9">
        <v>3</v>
      </c>
      <c r="Q12" s="8"/>
      <c r="R12" s="9"/>
      <c r="S12" s="4" t="s">
        <v>180</v>
      </c>
      <c r="T12" s="3">
        <v>5</v>
      </c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 t="s">
        <v>217</v>
      </c>
      <c r="AH12" s="3">
        <v>6</v>
      </c>
      <c r="AI12" s="4"/>
      <c r="AJ12" s="3"/>
      <c r="AK12" s="8"/>
      <c r="AL12" s="9"/>
      <c r="AM12" s="4"/>
      <c r="AN12" s="3"/>
      <c r="AO12" s="8"/>
      <c r="AP12" s="9"/>
      <c r="AQ12" s="8"/>
      <c r="AR12" s="9"/>
      <c r="AS12" s="16" t="s">
        <v>88</v>
      </c>
      <c r="AT12" s="17">
        <v>9</v>
      </c>
      <c r="AU12" s="8"/>
      <c r="AV12" s="9"/>
      <c r="AW12" s="4"/>
      <c r="AX12" s="3"/>
      <c r="AY12" s="8"/>
      <c r="AZ12" s="9"/>
      <c r="BA12" s="8"/>
      <c r="BB12" s="9"/>
      <c r="BC12" s="8"/>
      <c r="BD12" s="9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s="1" customFormat="1" ht="12.75">
      <c r="A13" s="2" t="s">
        <v>473</v>
      </c>
      <c r="B13" s="3">
        <v>2003</v>
      </c>
      <c r="C13" s="2" t="s">
        <v>92</v>
      </c>
      <c r="D13" s="13">
        <f t="shared" si="0"/>
        <v>23</v>
      </c>
      <c r="E13" s="12"/>
      <c r="F13" s="13">
        <f t="shared" si="1"/>
        <v>3</v>
      </c>
      <c r="G13" s="8"/>
      <c r="H13" s="9"/>
      <c r="I13" s="8"/>
      <c r="J13" s="9"/>
      <c r="K13" s="4"/>
      <c r="L13" s="4"/>
      <c r="M13" s="4"/>
      <c r="N13" s="3"/>
      <c r="O13" s="8"/>
      <c r="P13" s="9"/>
      <c r="Q13" s="4"/>
      <c r="R13" s="3"/>
      <c r="S13" s="4"/>
      <c r="T13" s="3"/>
      <c r="U13" s="4"/>
      <c r="V13" s="3"/>
      <c r="W13" s="8"/>
      <c r="X13" s="9"/>
      <c r="Y13" s="4"/>
      <c r="Z13" s="3"/>
      <c r="AA13" s="4"/>
      <c r="AB13" s="3"/>
      <c r="AC13" s="4" t="s">
        <v>88</v>
      </c>
      <c r="AD13" s="3">
        <v>6</v>
      </c>
      <c r="AE13" s="4"/>
      <c r="AF13" s="3"/>
      <c r="AG13" s="4"/>
      <c r="AH13" s="3"/>
      <c r="AI13" s="4"/>
      <c r="AJ13" s="3"/>
      <c r="AK13" s="4" t="s">
        <v>88</v>
      </c>
      <c r="AL13" s="3">
        <v>4</v>
      </c>
      <c r="AM13" s="4"/>
      <c r="AN13" s="3"/>
      <c r="AO13" s="4" t="s">
        <v>180</v>
      </c>
      <c r="AP13" s="3">
        <v>3</v>
      </c>
      <c r="AQ13" s="4"/>
      <c r="AR13" s="3"/>
      <c r="AS13" s="18" t="s">
        <v>88</v>
      </c>
      <c r="AT13" s="19">
        <v>10</v>
      </c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/>
      <c r="BF13" s="9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428</v>
      </c>
      <c r="B14" s="3">
        <v>2002</v>
      </c>
      <c r="C14" s="2" t="s">
        <v>92</v>
      </c>
      <c r="D14" s="13">
        <f t="shared" si="0"/>
        <v>18</v>
      </c>
      <c r="E14" s="12"/>
      <c r="F14" s="13">
        <f t="shared" si="1"/>
        <v>3</v>
      </c>
      <c r="G14" s="4"/>
      <c r="H14" s="3"/>
      <c r="I14" s="4"/>
      <c r="J14" s="3"/>
      <c r="K14" s="4"/>
      <c r="L14" s="4"/>
      <c r="M14" s="4"/>
      <c r="N14" s="3"/>
      <c r="O14" s="16"/>
      <c r="P14" s="17"/>
      <c r="Q14" s="4"/>
      <c r="R14" s="3"/>
      <c r="S14" s="4" t="s">
        <v>88</v>
      </c>
      <c r="T14" s="3">
        <v>6</v>
      </c>
      <c r="U14" s="4"/>
      <c r="V14" s="3"/>
      <c r="W14" s="4" t="s">
        <v>180</v>
      </c>
      <c r="X14" s="3">
        <v>6</v>
      </c>
      <c r="Y14" s="4"/>
      <c r="Z14" s="3"/>
      <c r="AA14" s="4"/>
      <c r="AB14" s="3"/>
      <c r="AC14" s="4"/>
      <c r="AD14" s="3"/>
      <c r="AE14" s="4" t="s">
        <v>180</v>
      </c>
      <c r="AF14" s="3">
        <v>6</v>
      </c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328</v>
      </c>
      <c r="B15" s="3">
        <v>2003</v>
      </c>
      <c r="C15" s="2" t="s">
        <v>47</v>
      </c>
      <c r="D15" s="13">
        <f t="shared" si="0"/>
        <v>17</v>
      </c>
      <c r="E15" s="14"/>
      <c r="F15" s="13">
        <f t="shared" si="1"/>
        <v>2</v>
      </c>
      <c r="G15" s="4"/>
      <c r="H15" s="3"/>
      <c r="I15" s="4"/>
      <c r="J15" s="3"/>
      <c r="K15" s="4" t="s">
        <v>284</v>
      </c>
      <c r="L15" s="4">
        <v>2</v>
      </c>
      <c r="M15" s="4"/>
      <c r="N15" s="3"/>
      <c r="O15" s="4"/>
      <c r="P15" s="3"/>
      <c r="Q15" s="4"/>
      <c r="R15" s="3"/>
      <c r="S15" s="4"/>
      <c r="T15" s="3"/>
      <c r="U15" s="4"/>
      <c r="V15" s="3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 t="s">
        <v>284</v>
      </c>
      <c r="AR15" s="3">
        <v>4</v>
      </c>
      <c r="AS15" s="18" t="s">
        <v>284</v>
      </c>
      <c r="AT15" s="19">
        <v>11</v>
      </c>
      <c r="AU15" s="4"/>
      <c r="AV15" s="3"/>
      <c r="AW15" s="4"/>
      <c r="AX15" s="3"/>
      <c r="AY15" s="4"/>
      <c r="AZ15" s="4"/>
      <c r="BA15" s="8"/>
      <c r="BB15" s="9"/>
      <c r="BC15" s="4"/>
      <c r="BD15" s="3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ht="12.75">
      <c r="A16" s="2" t="s">
        <v>213</v>
      </c>
      <c r="B16" s="3">
        <v>2002</v>
      </c>
      <c r="C16" s="2" t="s">
        <v>214</v>
      </c>
      <c r="D16" s="13">
        <f t="shared" si="0"/>
        <v>16</v>
      </c>
      <c r="E16" s="12"/>
      <c r="F16" s="13">
        <f t="shared" si="1"/>
        <v>3</v>
      </c>
      <c r="G16" s="4"/>
      <c r="H16" s="3"/>
      <c r="I16" s="4" t="s">
        <v>88</v>
      </c>
      <c r="J16" s="3">
        <v>3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8"/>
      <c r="AB16" s="9"/>
      <c r="AC16" s="8"/>
      <c r="AD16" s="9"/>
      <c r="AE16" s="8"/>
      <c r="AF16" s="9"/>
      <c r="AG16" s="8" t="s">
        <v>217</v>
      </c>
      <c r="AH16" s="9">
        <v>5</v>
      </c>
      <c r="AI16" s="8"/>
      <c r="AJ16" s="9"/>
      <c r="AK16" s="8" t="s">
        <v>88</v>
      </c>
      <c r="AL16" s="9">
        <v>1</v>
      </c>
      <c r="AM16" s="8"/>
      <c r="AN16" s="9"/>
      <c r="AO16" s="8"/>
      <c r="AP16" s="9"/>
      <c r="AQ16" s="4"/>
      <c r="AR16" s="3"/>
      <c r="AS16" s="18" t="s">
        <v>217</v>
      </c>
      <c r="AT16" s="19">
        <v>7</v>
      </c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317</v>
      </c>
      <c r="B17" s="3">
        <v>2003</v>
      </c>
      <c r="C17" s="2" t="s">
        <v>136</v>
      </c>
      <c r="D17" s="13">
        <f t="shared" si="0"/>
        <v>16</v>
      </c>
      <c r="E17" s="12"/>
      <c r="F17" s="13">
        <f t="shared" si="1"/>
        <v>1</v>
      </c>
      <c r="G17" s="4"/>
      <c r="H17" s="3"/>
      <c r="I17" s="4"/>
      <c r="J17" s="3"/>
      <c r="K17" s="4" t="s">
        <v>88</v>
      </c>
      <c r="L17" s="4">
        <v>5</v>
      </c>
      <c r="M17" s="4"/>
      <c r="N17" s="3"/>
      <c r="O17" s="8"/>
      <c r="P17" s="9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180</v>
      </c>
      <c r="AT17" s="19">
        <v>11</v>
      </c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474</v>
      </c>
      <c r="B18" s="3">
        <v>2003</v>
      </c>
      <c r="C18" s="2" t="s">
        <v>16</v>
      </c>
      <c r="D18" s="13">
        <f t="shared" si="0"/>
        <v>14</v>
      </c>
      <c r="E18" s="14"/>
      <c r="F18" s="13">
        <f t="shared" si="1"/>
        <v>1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 t="s">
        <v>284</v>
      </c>
      <c r="AD18" s="3">
        <v>5</v>
      </c>
      <c r="AE18" s="4"/>
      <c r="AF18" s="3"/>
      <c r="AG18" s="4"/>
      <c r="AH18" s="3"/>
      <c r="AI18" s="8"/>
      <c r="AJ18" s="9"/>
      <c r="AK18" s="4"/>
      <c r="AL18" s="3"/>
      <c r="AM18" s="4"/>
      <c r="AN18" s="3"/>
      <c r="AO18" s="4"/>
      <c r="AP18" s="3"/>
      <c r="AQ18" s="8"/>
      <c r="AR18" s="9"/>
      <c r="AS18" s="16" t="s">
        <v>284</v>
      </c>
      <c r="AT18" s="17">
        <v>9</v>
      </c>
      <c r="AU18" s="8"/>
      <c r="AV18" s="9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326</v>
      </c>
      <c r="B19" s="3">
        <v>2003</v>
      </c>
      <c r="C19" s="2" t="s">
        <v>115</v>
      </c>
      <c r="D19" s="13">
        <f t="shared" si="0"/>
        <v>14</v>
      </c>
      <c r="E19" s="12"/>
      <c r="F19" s="13">
        <f t="shared" si="1"/>
        <v>2</v>
      </c>
      <c r="G19" s="4"/>
      <c r="H19" s="3"/>
      <c r="I19" s="4"/>
      <c r="J19" s="3"/>
      <c r="K19" s="4" t="s">
        <v>217</v>
      </c>
      <c r="L19" s="4">
        <v>2</v>
      </c>
      <c r="M19" s="4"/>
      <c r="N19" s="3"/>
      <c r="O19" s="4" t="s">
        <v>217</v>
      </c>
      <c r="P19" s="3">
        <v>2</v>
      </c>
      <c r="Q19" s="4"/>
      <c r="R19" s="3"/>
      <c r="S19" s="8"/>
      <c r="T19" s="9"/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 t="s">
        <v>217</v>
      </c>
      <c r="AT19" s="17">
        <v>10</v>
      </c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325</v>
      </c>
      <c r="B20" s="3">
        <v>2003</v>
      </c>
      <c r="C20" s="2" t="s">
        <v>47</v>
      </c>
      <c r="D20" s="13">
        <f t="shared" si="0"/>
        <v>13</v>
      </c>
      <c r="E20" s="12"/>
      <c r="F20" s="13">
        <f t="shared" si="1"/>
        <v>2</v>
      </c>
      <c r="G20" s="4"/>
      <c r="H20" s="3"/>
      <c r="I20" s="4"/>
      <c r="J20" s="3"/>
      <c r="K20" s="4" t="s">
        <v>217</v>
      </c>
      <c r="L20" s="4">
        <v>3</v>
      </c>
      <c r="M20" s="4"/>
      <c r="N20" s="3"/>
      <c r="O20" s="4" t="s">
        <v>88</v>
      </c>
      <c r="P20" s="3">
        <v>2</v>
      </c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8"/>
      <c r="AJ20" s="9"/>
      <c r="AK20" s="8"/>
      <c r="AL20" s="9"/>
      <c r="AM20" s="8"/>
      <c r="AN20" s="9"/>
      <c r="AO20" s="8"/>
      <c r="AP20" s="9"/>
      <c r="AQ20" s="4"/>
      <c r="AR20" s="3"/>
      <c r="AS20" s="18" t="s">
        <v>217</v>
      </c>
      <c r="AT20" s="19">
        <v>8</v>
      </c>
      <c r="AU20" s="4"/>
      <c r="AV20" s="3"/>
      <c r="AW20" s="8"/>
      <c r="AX20" s="9"/>
      <c r="AY20" s="8"/>
      <c r="AZ20" s="9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435</v>
      </c>
      <c r="B21" s="3">
        <v>2002</v>
      </c>
      <c r="C21" s="2" t="s">
        <v>182</v>
      </c>
      <c r="D21" s="13">
        <f t="shared" si="0"/>
        <v>12</v>
      </c>
      <c r="E21" s="12"/>
      <c r="F21" s="13">
        <f t="shared" si="1"/>
        <v>2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8" t="s">
        <v>284</v>
      </c>
      <c r="V21" s="9">
        <v>6</v>
      </c>
      <c r="W21" s="8"/>
      <c r="X21" s="9"/>
      <c r="Y21" s="8"/>
      <c r="Z21" s="9"/>
      <c r="AA21" s="4" t="s">
        <v>284</v>
      </c>
      <c r="AB21" s="3">
        <v>6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392</v>
      </c>
      <c r="B22" s="3">
        <v>2002</v>
      </c>
      <c r="C22" s="2" t="s">
        <v>115</v>
      </c>
      <c r="D22" s="13">
        <f t="shared" si="0"/>
        <v>12</v>
      </c>
      <c r="E22" s="12"/>
      <c r="F22" s="13">
        <f t="shared" si="1"/>
        <v>4</v>
      </c>
      <c r="G22" s="4"/>
      <c r="H22" s="3"/>
      <c r="I22" s="4"/>
      <c r="J22" s="3"/>
      <c r="K22" s="4"/>
      <c r="L22" s="4"/>
      <c r="M22" s="4"/>
      <c r="N22" s="3"/>
      <c r="O22" s="4" t="s">
        <v>180</v>
      </c>
      <c r="P22" s="3">
        <v>1</v>
      </c>
      <c r="Q22" s="4"/>
      <c r="R22" s="3"/>
      <c r="S22" s="4"/>
      <c r="T22" s="3"/>
      <c r="U22" s="8"/>
      <c r="V22" s="9"/>
      <c r="W22" s="4" t="s">
        <v>180</v>
      </c>
      <c r="X22" s="3">
        <v>2</v>
      </c>
      <c r="Y22" s="4"/>
      <c r="Z22" s="3"/>
      <c r="AA22" s="8"/>
      <c r="AB22" s="9"/>
      <c r="AC22" s="8"/>
      <c r="AD22" s="9"/>
      <c r="AE22" s="8" t="s">
        <v>180</v>
      </c>
      <c r="AF22" s="9">
        <v>4</v>
      </c>
      <c r="AG22" s="8"/>
      <c r="AH22" s="9"/>
      <c r="AI22" s="4"/>
      <c r="AJ22" s="3"/>
      <c r="AK22" s="4" t="s">
        <v>180</v>
      </c>
      <c r="AL22" s="3">
        <v>5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327</v>
      </c>
      <c r="B23" s="3">
        <v>2003</v>
      </c>
      <c r="C23" s="2" t="s">
        <v>45</v>
      </c>
      <c r="D23" s="13">
        <f t="shared" si="0"/>
        <v>11</v>
      </c>
      <c r="E23" s="14"/>
      <c r="F23" s="13">
        <f t="shared" si="1"/>
        <v>3</v>
      </c>
      <c r="G23" s="4"/>
      <c r="H23" s="3"/>
      <c r="I23" s="4"/>
      <c r="J23" s="3"/>
      <c r="K23" s="4" t="s">
        <v>284</v>
      </c>
      <c r="L23" s="4">
        <v>4</v>
      </c>
      <c r="M23" s="4" t="s">
        <v>284</v>
      </c>
      <c r="N23" s="3">
        <v>4</v>
      </c>
      <c r="O23" s="8" t="s">
        <v>284</v>
      </c>
      <c r="P23" s="9">
        <v>3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8"/>
      <c r="AB23" s="9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ht="12.75">
      <c r="A24" s="2" t="s">
        <v>323</v>
      </c>
      <c r="B24" s="3">
        <v>2002</v>
      </c>
      <c r="C24" s="2" t="s">
        <v>148</v>
      </c>
      <c r="D24" s="13">
        <f t="shared" si="0"/>
        <v>10</v>
      </c>
      <c r="E24" s="12"/>
      <c r="F24" s="13">
        <f t="shared" si="1"/>
        <v>2</v>
      </c>
      <c r="G24" s="8"/>
      <c r="H24" s="9"/>
      <c r="I24" s="8"/>
      <c r="J24" s="9"/>
      <c r="K24" s="8" t="s">
        <v>284</v>
      </c>
      <c r="L24" s="9">
        <v>5</v>
      </c>
      <c r="M24" s="4" t="s">
        <v>284</v>
      </c>
      <c r="N24" s="3">
        <v>5</v>
      </c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8"/>
      <c r="AD24" s="9"/>
      <c r="AE24" s="8"/>
      <c r="AF24" s="9"/>
      <c r="AG24" s="4"/>
      <c r="AH24" s="3"/>
      <c r="AI24" s="4"/>
      <c r="AJ24" s="3"/>
      <c r="AK24" s="8"/>
      <c r="AL24" s="9"/>
      <c r="AM24" s="8"/>
      <c r="AN24" s="9"/>
      <c r="AO24" s="8"/>
      <c r="AP24" s="9"/>
      <c r="AQ24" s="8"/>
      <c r="AR24" s="9"/>
      <c r="AS24" s="16"/>
      <c r="AT24" s="17"/>
      <c r="AU24" s="8"/>
      <c r="AV24" s="9"/>
      <c r="AW24" s="8"/>
      <c r="AX24" s="9"/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488</v>
      </c>
      <c r="B25" s="3">
        <v>2003</v>
      </c>
      <c r="C25" s="2" t="s">
        <v>144</v>
      </c>
      <c r="D25" s="13">
        <f t="shared" si="0"/>
        <v>10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18"/>
      <c r="R25" s="3"/>
      <c r="S25" s="4"/>
      <c r="T25" s="3"/>
      <c r="U25" s="8"/>
      <c r="V25" s="9"/>
      <c r="W25" s="4"/>
      <c r="X25" s="3"/>
      <c r="Y25" s="4"/>
      <c r="Z25" s="3"/>
      <c r="AA25" s="8"/>
      <c r="AB25" s="9"/>
      <c r="AC25" s="8"/>
      <c r="AD25" s="9"/>
      <c r="AE25" s="8" t="s">
        <v>284</v>
      </c>
      <c r="AF25" s="9">
        <v>5</v>
      </c>
      <c r="AG25" s="8"/>
      <c r="AH25" s="9"/>
      <c r="AI25" s="4" t="s">
        <v>284</v>
      </c>
      <c r="AJ25" s="3">
        <v>5</v>
      </c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8"/>
      <c r="BD25" s="9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221</v>
      </c>
      <c r="B26" s="3">
        <v>2003</v>
      </c>
      <c r="C26" s="2" t="s">
        <v>41</v>
      </c>
      <c r="D26" s="13">
        <f t="shared" si="0"/>
        <v>10</v>
      </c>
      <c r="E26" s="12"/>
      <c r="F26" s="13">
        <f t="shared" si="1"/>
        <v>5</v>
      </c>
      <c r="G26" s="8"/>
      <c r="H26" s="9"/>
      <c r="I26" s="8" t="s">
        <v>217</v>
      </c>
      <c r="J26" s="9">
        <v>1</v>
      </c>
      <c r="K26" s="8" t="s">
        <v>217</v>
      </c>
      <c r="L26" s="9">
        <v>1</v>
      </c>
      <c r="M26" s="4" t="s">
        <v>217</v>
      </c>
      <c r="N26" s="3">
        <v>4</v>
      </c>
      <c r="O26" s="4" t="s">
        <v>217</v>
      </c>
      <c r="P26" s="3">
        <v>1</v>
      </c>
      <c r="Q26" s="8" t="s">
        <v>217</v>
      </c>
      <c r="R26" s="9">
        <v>3</v>
      </c>
      <c r="S26" s="8"/>
      <c r="T26" s="9"/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8"/>
      <c r="AL26" s="9"/>
      <c r="AM26" s="4"/>
      <c r="AN26" s="3"/>
      <c r="AO26" s="8"/>
      <c r="AP26" s="9"/>
      <c r="AQ26" s="8"/>
      <c r="AR26" s="9"/>
      <c r="AS26" s="16"/>
      <c r="AT26" s="17"/>
      <c r="AU26" s="8"/>
      <c r="AV26" s="9"/>
      <c r="AW26" s="4"/>
      <c r="AX26" s="3"/>
      <c r="AY26" s="4"/>
      <c r="AZ26" s="4"/>
      <c r="BA26" s="4"/>
      <c r="BB26" s="4"/>
      <c r="BC26" s="4"/>
      <c r="BD26" s="3"/>
      <c r="BE26" s="8"/>
      <c r="BF26" s="17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357</v>
      </c>
      <c r="B27" s="3">
        <v>2002</v>
      </c>
      <c r="C27" s="2" t="s">
        <v>358</v>
      </c>
      <c r="D27" s="13">
        <f t="shared" si="0"/>
        <v>10</v>
      </c>
      <c r="E27" s="12"/>
      <c r="F27" s="13">
        <f t="shared" si="1"/>
        <v>1</v>
      </c>
      <c r="G27" s="8"/>
      <c r="H27" s="9"/>
      <c r="I27" s="8"/>
      <c r="J27" s="9"/>
      <c r="K27" s="8"/>
      <c r="L27" s="9"/>
      <c r="M27" s="4" t="s">
        <v>180</v>
      </c>
      <c r="N27" s="3">
        <v>2</v>
      </c>
      <c r="O27" s="4"/>
      <c r="P27" s="3"/>
      <c r="Q27" s="4"/>
      <c r="R27" s="3"/>
      <c r="S27" s="8"/>
      <c r="T27" s="9"/>
      <c r="U27" s="4"/>
      <c r="V27" s="3"/>
      <c r="W27" s="8"/>
      <c r="X27" s="9"/>
      <c r="Y27" s="4"/>
      <c r="Z27" s="3"/>
      <c r="AA27" s="8"/>
      <c r="AB27" s="9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 t="s">
        <v>88</v>
      </c>
      <c r="AT27" s="19">
        <v>8</v>
      </c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ht="12.75">
      <c r="A28" s="2" t="s">
        <v>429</v>
      </c>
      <c r="B28" s="3">
        <v>2002</v>
      </c>
      <c r="C28" s="2" t="s">
        <v>214</v>
      </c>
      <c r="D28" s="13">
        <f t="shared" si="0"/>
        <v>9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4"/>
      <c r="R28" s="3"/>
      <c r="S28" s="4" t="s">
        <v>88</v>
      </c>
      <c r="T28" s="3">
        <v>5</v>
      </c>
      <c r="U28" s="4"/>
      <c r="V28" s="3"/>
      <c r="W28" s="4"/>
      <c r="X28" s="3"/>
      <c r="Y28" s="4"/>
      <c r="Z28" s="3"/>
      <c r="AA28" s="4"/>
      <c r="AB28" s="3"/>
      <c r="AC28" s="8"/>
      <c r="AD28" s="9"/>
      <c r="AE28" s="8" t="s">
        <v>88</v>
      </c>
      <c r="AF28" s="9">
        <v>4</v>
      </c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324</v>
      </c>
      <c r="B29" s="3">
        <v>2003</v>
      </c>
      <c r="C29" s="2" t="s">
        <v>47</v>
      </c>
      <c r="D29" s="13">
        <f t="shared" si="0"/>
        <v>8</v>
      </c>
      <c r="E29" s="12"/>
      <c r="F29" s="13">
        <f t="shared" si="1"/>
        <v>3</v>
      </c>
      <c r="G29" s="8"/>
      <c r="H29" s="9"/>
      <c r="I29" s="8"/>
      <c r="J29" s="9"/>
      <c r="K29" s="8" t="s">
        <v>180</v>
      </c>
      <c r="L29" s="9">
        <v>1</v>
      </c>
      <c r="M29" s="8" t="s">
        <v>180</v>
      </c>
      <c r="N29" s="9">
        <v>4</v>
      </c>
      <c r="O29" s="8"/>
      <c r="P29" s="9"/>
      <c r="Q29" s="8"/>
      <c r="R29" s="9"/>
      <c r="S29" s="4"/>
      <c r="T29" s="3"/>
      <c r="U29" s="4"/>
      <c r="V29" s="3"/>
      <c r="W29" s="4" t="s">
        <v>180</v>
      </c>
      <c r="X29" s="3">
        <v>3</v>
      </c>
      <c r="Y29" s="4"/>
      <c r="Z29" s="3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4"/>
      <c r="AP29" s="3"/>
      <c r="AQ29" s="8"/>
      <c r="AR29" s="9"/>
      <c r="AS29" s="16"/>
      <c r="AT29" s="17"/>
      <c r="AU29" s="8"/>
      <c r="AV29" s="9"/>
      <c r="AW29" s="8"/>
      <c r="AX29" s="9"/>
      <c r="AY29" s="8"/>
      <c r="AZ29" s="9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220</v>
      </c>
      <c r="B30" s="3">
        <v>2003</v>
      </c>
      <c r="C30" s="2" t="s">
        <v>43</v>
      </c>
      <c r="D30" s="13">
        <f t="shared" si="0"/>
        <v>8</v>
      </c>
      <c r="E30" s="12"/>
      <c r="F30" s="13">
        <f t="shared" si="1"/>
        <v>2</v>
      </c>
      <c r="G30" s="4"/>
      <c r="H30" s="3"/>
      <c r="I30" s="4" t="s">
        <v>217</v>
      </c>
      <c r="J30" s="3">
        <v>3</v>
      </c>
      <c r="K30" s="4"/>
      <c r="L30" s="4"/>
      <c r="M30" s="4" t="s">
        <v>217</v>
      </c>
      <c r="N30" s="3">
        <v>5</v>
      </c>
      <c r="O30" s="4"/>
      <c r="P30" s="3"/>
      <c r="Q30" s="8"/>
      <c r="R30" s="9"/>
      <c r="S30" s="8"/>
      <c r="T30" s="9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239</v>
      </c>
      <c r="B31" s="3">
        <v>2003</v>
      </c>
      <c r="C31" s="2" t="s">
        <v>19</v>
      </c>
      <c r="D31" s="13">
        <f t="shared" si="0"/>
        <v>7</v>
      </c>
      <c r="E31" s="12"/>
      <c r="F31" s="13">
        <f t="shared" si="1"/>
        <v>0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4"/>
      <c r="R31" s="3"/>
      <c r="S31" s="4"/>
      <c r="T31" s="3"/>
      <c r="U31" s="8"/>
      <c r="V31" s="9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 t="s">
        <v>88</v>
      </c>
      <c r="AT31" s="3">
        <v>7</v>
      </c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2" t="s">
        <v>111</v>
      </c>
      <c r="B32" s="3">
        <v>2003</v>
      </c>
      <c r="C32" s="2" t="s">
        <v>47</v>
      </c>
      <c r="D32" s="13">
        <f t="shared" si="0"/>
        <v>7</v>
      </c>
      <c r="E32" s="12"/>
      <c r="F32" s="13">
        <f t="shared" si="1"/>
        <v>2</v>
      </c>
      <c r="G32" s="4"/>
      <c r="H32" s="3"/>
      <c r="I32" s="4"/>
      <c r="J32" s="3"/>
      <c r="K32" s="4" t="s">
        <v>284</v>
      </c>
      <c r="L32" s="4">
        <v>3</v>
      </c>
      <c r="M32" s="4"/>
      <c r="N32" s="3"/>
      <c r="O32" s="8" t="s">
        <v>284</v>
      </c>
      <c r="P32" s="9">
        <v>4</v>
      </c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512</v>
      </c>
      <c r="B33" s="3">
        <v>2003</v>
      </c>
      <c r="C33" s="2" t="s">
        <v>214</v>
      </c>
      <c r="D33" s="13">
        <f t="shared" si="0"/>
        <v>6</v>
      </c>
      <c r="E33" s="14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4"/>
      <c r="AH33" s="3"/>
      <c r="AI33" s="4"/>
      <c r="AJ33" s="3"/>
      <c r="AK33" s="4"/>
      <c r="AL33" s="3"/>
      <c r="AM33" s="4"/>
      <c r="AN33" s="3"/>
      <c r="AO33" s="4" t="s">
        <v>180</v>
      </c>
      <c r="AP33" s="3">
        <v>1</v>
      </c>
      <c r="AQ33" s="4"/>
      <c r="AR33" s="3"/>
      <c r="AS33" s="4" t="s">
        <v>217</v>
      </c>
      <c r="AT33" s="3">
        <v>5</v>
      </c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8"/>
      <c r="BN33" s="9"/>
      <c r="BO33" s="8"/>
      <c r="BP33" s="9"/>
      <c r="BQ33" s="8"/>
    </row>
    <row r="34" spans="1:69" ht="12.75">
      <c r="A34" s="2" t="s">
        <v>319</v>
      </c>
      <c r="B34" s="3">
        <v>2003</v>
      </c>
      <c r="C34" s="2" t="s">
        <v>148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4"/>
      <c r="F34" s="13">
        <f aca="true" t="shared" si="3" ref="F34:F51">COUNT(H34,J34,L34,N34,P34,R34,T34,V34,X34,Z34,AB34,AD34,AF34,AH34,AJ34,AL34,AN34,AP34,AR34)</f>
        <v>2</v>
      </c>
      <c r="G34" s="4"/>
      <c r="H34" s="3"/>
      <c r="I34" s="4"/>
      <c r="J34" s="3"/>
      <c r="K34" s="4" t="s">
        <v>88</v>
      </c>
      <c r="L34" s="4">
        <v>2</v>
      </c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 t="s">
        <v>88</v>
      </c>
      <c r="Z34" s="3">
        <v>4</v>
      </c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531</v>
      </c>
      <c r="B35" s="3">
        <v>2003</v>
      </c>
      <c r="C35" s="2" t="s">
        <v>148</v>
      </c>
      <c r="D35" s="13">
        <f t="shared" si="2"/>
        <v>6</v>
      </c>
      <c r="E35" s="12"/>
      <c r="F35" s="13">
        <f t="shared" si="3"/>
        <v>0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 t="s">
        <v>217</v>
      </c>
      <c r="AT35" s="19">
        <v>6</v>
      </c>
      <c r="AU35" s="4"/>
      <c r="AV35" s="3"/>
      <c r="AW35" s="4"/>
      <c r="AX35" s="3"/>
      <c r="AY35" s="4"/>
      <c r="AZ35" s="4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406</v>
      </c>
      <c r="B36" s="3">
        <v>2003</v>
      </c>
      <c r="C36" s="2" t="s">
        <v>41</v>
      </c>
      <c r="D36" s="13">
        <f t="shared" si="2"/>
        <v>6</v>
      </c>
      <c r="E36" s="12"/>
      <c r="F36" s="13">
        <f t="shared" si="3"/>
        <v>1</v>
      </c>
      <c r="G36" s="8"/>
      <c r="H36" s="9"/>
      <c r="I36" s="8"/>
      <c r="J36" s="9"/>
      <c r="K36" s="8"/>
      <c r="L36" s="9"/>
      <c r="M36" s="8"/>
      <c r="N36" s="9"/>
      <c r="O36" s="4"/>
      <c r="P36" s="3"/>
      <c r="Q36" s="4" t="s">
        <v>88</v>
      </c>
      <c r="R36" s="3">
        <v>6</v>
      </c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530</v>
      </c>
      <c r="B37" s="3">
        <v>2002</v>
      </c>
      <c r="C37" s="2" t="s">
        <v>212</v>
      </c>
      <c r="D37" s="13">
        <f t="shared" si="2"/>
        <v>6</v>
      </c>
      <c r="E37" s="12"/>
      <c r="F37" s="13">
        <f t="shared" si="3"/>
        <v>0</v>
      </c>
      <c r="G37" s="4"/>
      <c r="H37" s="3"/>
      <c r="I37" s="4"/>
      <c r="J37" s="3"/>
      <c r="K37" s="4"/>
      <c r="L37" s="4"/>
      <c r="M37" s="8"/>
      <c r="N37" s="9"/>
      <c r="O37" s="4"/>
      <c r="P37" s="3"/>
      <c r="Q37" s="8"/>
      <c r="R37" s="9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 t="s">
        <v>180</v>
      </c>
      <c r="AT37" s="19">
        <v>6</v>
      </c>
      <c r="AU37" s="4"/>
      <c r="AV37" s="3"/>
      <c r="AW37" s="4"/>
      <c r="AX37" s="3"/>
      <c r="AY37" s="4"/>
      <c r="AZ37" s="4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393</v>
      </c>
      <c r="B38" s="3">
        <v>2002</v>
      </c>
      <c r="C38" s="2" t="s">
        <v>138</v>
      </c>
      <c r="D38" s="13">
        <f t="shared" si="2"/>
        <v>5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 t="s">
        <v>284</v>
      </c>
      <c r="P38" s="3">
        <v>5</v>
      </c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ht="12.75">
      <c r="A39" s="2" t="s">
        <v>460</v>
      </c>
      <c r="B39" s="3">
        <v>2002</v>
      </c>
      <c r="C39" s="2" t="s">
        <v>41</v>
      </c>
      <c r="D39" s="13">
        <f t="shared" si="2"/>
        <v>5</v>
      </c>
      <c r="E39" s="12"/>
      <c r="F39" s="13">
        <f t="shared" si="3"/>
        <v>1</v>
      </c>
      <c r="G39" s="8"/>
      <c r="H39" s="9"/>
      <c r="I39" s="8"/>
      <c r="J39" s="9"/>
      <c r="K39" s="4"/>
      <c r="L39" s="4"/>
      <c r="M39" s="4"/>
      <c r="N39" s="3"/>
      <c r="O39" s="8"/>
      <c r="P39" s="9"/>
      <c r="Q39" s="8"/>
      <c r="R39" s="9"/>
      <c r="S39" s="4"/>
      <c r="T39" s="3"/>
      <c r="U39" s="4"/>
      <c r="V39" s="3"/>
      <c r="W39" s="4"/>
      <c r="X39" s="3"/>
      <c r="Y39" s="4"/>
      <c r="Z39" s="3"/>
      <c r="AA39" s="8" t="s">
        <v>284</v>
      </c>
      <c r="AB39" s="9">
        <v>5</v>
      </c>
      <c r="AC39" s="8"/>
      <c r="AD39" s="9"/>
      <c r="AE39" s="8"/>
      <c r="AF39" s="9"/>
      <c r="AG39" s="4"/>
      <c r="AH39" s="3"/>
      <c r="AI39" s="4"/>
      <c r="AJ39" s="3"/>
      <c r="AK39" s="4"/>
      <c r="AL39" s="3"/>
      <c r="AM39" s="8"/>
      <c r="AN39" s="9"/>
      <c r="AO39" s="8"/>
      <c r="AP39" s="9"/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8"/>
      <c r="BB39" s="9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105</v>
      </c>
      <c r="B40" s="3">
        <v>2003</v>
      </c>
      <c r="C40" s="2" t="s">
        <v>66</v>
      </c>
      <c r="D40" s="13">
        <f t="shared" si="2"/>
        <v>4</v>
      </c>
      <c r="E40" s="12"/>
      <c r="F40" s="13">
        <f t="shared" si="3"/>
        <v>1</v>
      </c>
      <c r="G40" s="4" t="s">
        <v>88</v>
      </c>
      <c r="H40" s="3">
        <v>4</v>
      </c>
      <c r="I40" s="4"/>
      <c r="J40" s="3"/>
      <c r="K40" s="4"/>
      <c r="L40" s="4"/>
      <c r="M40" s="4"/>
      <c r="N40" s="3"/>
      <c r="O40" s="4"/>
      <c r="P40" s="3"/>
      <c r="Q40" s="8"/>
      <c r="R40" s="9"/>
      <c r="S40" s="8"/>
      <c r="T40" s="9"/>
      <c r="U40" s="4"/>
      <c r="V40" s="3"/>
      <c r="W40" s="4"/>
      <c r="X40" s="3"/>
      <c r="Y40" s="4"/>
      <c r="Z40" s="3"/>
      <c r="AA40" s="8"/>
      <c r="AB40" s="9"/>
      <c r="AC40" s="4"/>
      <c r="AD40" s="3"/>
      <c r="AE40" s="4"/>
      <c r="AF40" s="3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s="1" customFormat="1" ht="12.75">
      <c r="A41" s="2" t="s">
        <v>461</v>
      </c>
      <c r="B41" s="3">
        <v>2002</v>
      </c>
      <c r="C41" s="2" t="s">
        <v>41</v>
      </c>
      <c r="D41" s="13">
        <f t="shared" si="2"/>
        <v>3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8"/>
      <c r="R41" s="9"/>
      <c r="S41" s="8"/>
      <c r="T41" s="9"/>
      <c r="U41" s="8"/>
      <c r="V41" s="9"/>
      <c r="W41" s="4"/>
      <c r="X41" s="3"/>
      <c r="Y41" s="8"/>
      <c r="Z41" s="9"/>
      <c r="AA41" s="4" t="s">
        <v>284</v>
      </c>
      <c r="AB41" s="3">
        <v>3</v>
      </c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359</v>
      </c>
      <c r="B42" s="3">
        <v>2003</v>
      </c>
      <c r="C42" s="2" t="s">
        <v>141</v>
      </c>
      <c r="D42" s="13">
        <f t="shared" si="2"/>
        <v>3</v>
      </c>
      <c r="E42" s="14"/>
      <c r="F42" s="13">
        <f t="shared" si="3"/>
        <v>1</v>
      </c>
      <c r="G42" s="4"/>
      <c r="H42" s="3"/>
      <c r="I42" s="4"/>
      <c r="J42" s="3"/>
      <c r="K42" s="4"/>
      <c r="L42" s="4"/>
      <c r="M42" s="4" t="s">
        <v>284</v>
      </c>
      <c r="N42" s="3">
        <v>3</v>
      </c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98</v>
      </c>
      <c r="B43" s="3">
        <v>2003</v>
      </c>
      <c r="C43" s="2" t="s">
        <v>66</v>
      </c>
      <c r="D43" s="13">
        <f t="shared" si="2"/>
        <v>3</v>
      </c>
      <c r="E43" s="12"/>
      <c r="F43" s="13">
        <f t="shared" si="3"/>
        <v>1</v>
      </c>
      <c r="G43" s="4" t="s">
        <v>88</v>
      </c>
      <c r="H43" s="3">
        <v>3</v>
      </c>
      <c r="I43" s="4"/>
      <c r="J43" s="3"/>
      <c r="K43" s="4"/>
      <c r="L43" s="4"/>
      <c r="M43" s="8"/>
      <c r="N43" s="9"/>
      <c r="O43" s="4"/>
      <c r="P43" s="3"/>
      <c r="Q43" s="4"/>
      <c r="R43" s="3"/>
      <c r="S43" s="4"/>
      <c r="T43" s="3"/>
      <c r="U43" s="8"/>
      <c r="V43" s="9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8"/>
      <c r="AJ43" s="9"/>
      <c r="AK43" s="4"/>
      <c r="AL43" s="3"/>
      <c r="AM43" s="8"/>
      <c r="AN43" s="9"/>
      <c r="AO43" s="8"/>
      <c r="AP43" s="9"/>
      <c r="AQ43" s="8"/>
      <c r="AR43" s="9"/>
      <c r="AS43" s="16"/>
      <c r="AT43" s="17"/>
      <c r="AU43" s="8"/>
      <c r="AV43" s="9"/>
      <c r="AW43" s="4"/>
      <c r="AX43" s="3"/>
      <c r="AY43" s="8"/>
      <c r="AZ43" s="9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529</v>
      </c>
      <c r="B44" s="3">
        <v>2002</v>
      </c>
      <c r="C44" s="2" t="s">
        <v>148</v>
      </c>
      <c r="D44" s="13">
        <f t="shared" si="2"/>
        <v>3</v>
      </c>
      <c r="E44" s="12"/>
      <c r="F44" s="13">
        <f t="shared" si="3"/>
        <v>0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 t="s">
        <v>88</v>
      </c>
      <c r="AT44" s="19">
        <v>3</v>
      </c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206</v>
      </c>
      <c r="B45" s="3">
        <v>2002</v>
      </c>
      <c r="C45" s="2" t="s">
        <v>115</v>
      </c>
      <c r="D45" s="13">
        <f t="shared" si="2"/>
        <v>2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 t="s">
        <v>284</v>
      </c>
      <c r="P45" s="3">
        <v>2</v>
      </c>
      <c r="Q45" s="4"/>
      <c r="R45" s="3"/>
      <c r="S45" s="4"/>
      <c r="T45" s="3"/>
      <c r="U45" s="4"/>
      <c r="V45" s="3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117</v>
      </c>
      <c r="B46" s="3">
        <v>2003</v>
      </c>
      <c r="C46" s="2" t="s">
        <v>69</v>
      </c>
      <c r="D46" s="13">
        <f t="shared" si="2"/>
        <v>2</v>
      </c>
      <c r="E46" s="14"/>
      <c r="F46" s="13">
        <f t="shared" si="3"/>
        <v>1</v>
      </c>
      <c r="G46" s="4" t="s">
        <v>88</v>
      </c>
      <c r="H46" s="3">
        <v>2</v>
      </c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4"/>
      <c r="AX46" s="3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8"/>
      <c r="BN46" s="9"/>
      <c r="BO46" s="8"/>
      <c r="BP46" s="9"/>
      <c r="BQ46" s="8"/>
    </row>
    <row r="47" spans="1:69" ht="12.75">
      <c r="A47" s="2" t="s">
        <v>215</v>
      </c>
      <c r="B47" s="3">
        <v>2003</v>
      </c>
      <c r="C47" s="2" t="s">
        <v>214</v>
      </c>
      <c r="D47" s="13">
        <f t="shared" si="2"/>
        <v>2</v>
      </c>
      <c r="E47" s="12"/>
      <c r="F47" s="13">
        <f t="shared" si="3"/>
        <v>1</v>
      </c>
      <c r="G47" s="8"/>
      <c r="H47" s="9"/>
      <c r="I47" s="8" t="s">
        <v>88</v>
      </c>
      <c r="J47" s="9">
        <v>2</v>
      </c>
      <c r="K47" s="8"/>
      <c r="L47" s="9"/>
      <c r="M47" s="8"/>
      <c r="N47" s="9"/>
      <c r="O47" s="4"/>
      <c r="P47" s="3"/>
      <c r="Q47" s="4"/>
      <c r="R47" s="3"/>
      <c r="S47" s="4"/>
      <c r="T47" s="3"/>
      <c r="U47" s="4"/>
      <c r="V47" s="3"/>
      <c r="W47" s="8"/>
      <c r="X47" s="9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4"/>
      <c r="BF47" s="3"/>
      <c r="BG47" s="4"/>
      <c r="BH47" s="3"/>
      <c r="BI47" s="4"/>
      <c r="BJ47" s="3"/>
      <c r="BK47" s="8"/>
      <c r="BL47" s="9"/>
      <c r="BM47" s="3"/>
      <c r="BN47" s="3"/>
      <c r="BO47" s="3"/>
      <c r="BP47" s="3"/>
      <c r="BQ47" s="3"/>
    </row>
    <row r="48" spans="1:69" ht="12.75">
      <c r="A48" s="2" t="s">
        <v>320</v>
      </c>
      <c r="B48" s="3">
        <v>2002</v>
      </c>
      <c r="C48" s="2" t="s">
        <v>78</v>
      </c>
      <c r="D48" s="13">
        <f t="shared" si="2"/>
        <v>1</v>
      </c>
      <c r="E48" s="12"/>
      <c r="F48" s="13">
        <f t="shared" si="3"/>
        <v>1</v>
      </c>
      <c r="G48" s="4"/>
      <c r="H48" s="3"/>
      <c r="I48" s="4"/>
      <c r="J48" s="3"/>
      <c r="K48" s="4" t="s">
        <v>88</v>
      </c>
      <c r="L48" s="4">
        <v>1</v>
      </c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391</v>
      </c>
      <c r="B49" s="3">
        <v>2002</v>
      </c>
      <c r="C49" s="2" t="s">
        <v>31</v>
      </c>
      <c r="D49" s="13">
        <f t="shared" si="2"/>
        <v>1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8" t="s">
        <v>88</v>
      </c>
      <c r="P49" s="9">
        <v>1</v>
      </c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s="1" customFormat="1" ht="12.75">
      <c r="A50" s="2" t="s">
        <v>209</v>
      </c>
      <c r="B50" s="3">
        <v>2002</v>
      </c>
      <c r="C50" s="2" t="s">
        <v>41</v>
      </c>
      <c r="D50" s="13">
        <f t="shared" si="2"/>
        <v>1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 t="s">
        <v>284</v>
      </c>
      <c r="P50" s="3">
        <v>1</v>
      </c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8"/>
      <c r="AH50" s="9"/>
      <c r="AI50" s="4"/>
      <c r="AJ50" s="3"/>
      <c r="AK50" s="4"/>
      <c r="AL50" s="3"/>
      <c r="AM50" s="8"/>
      <c r="AN50" s="9"/>
      <c r="AO50" s="4"/>
      <c r="AP50" s="3"/>
      <c r="AQ50" s="8"/>
      <c r="AR50" s="9"/>
      <c r="AS50" s="16"/>
      <c r="AT50" s="17"/>
      <c r="AU50" s="8"/>
      <c r="AV50" s="9"/>
      <c r="AW50" s="4"/>
      <c r="AX50" s="3"/>
      <c r="AY50" s="8"/>
      <c r="AZ50" s="9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8"/>
      <c r="BL50" s="9"/>
      <c r="BM50" s="8"/>
      <c r="BN50" s="9"/>
      <c r="BO50" s="8"/>
      <c r="BP50" s="9"/>
      <c r="BQ50" s="8"/>
    </row>
    <row r="51" spans="1:69" s="1" customFormat="1" ht="12.75">
      <c r="A51" s="2" t="s">
        <v>329</v>
      </c>
      <c r="B51" s="3">
        <v>2002</v>
      </c>
      <c r="C51" s="2" t="s">
        <v>148</v>
      </c>
      <c r="D51" s="13">
        <f t="shared" si="2"/>
        <v>1</v>
      </c>
      <c r="E51" s="12"/>
      <c r="F51" s="13">
        <f t="shared" si="3"/>
        <v>1</v>
      </c>
      <c r="G51" s="8"/>
      <c r="H51" s="9"/>
      <c r="I51" s="8"/>
      <c r="J51" s="9"/>
      <c r="K51" s="4" t="s">
        <v>284</v>
      </c>
      <c r="L51" s="4">
        <v>1</v>
      </c>
      <c r="M51" s="8"/>
      <c r="N51" s="9"/>
      <c r="O51" s="18"/>
      <c r="P51" s="1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3"/>
  <sheetViews>
    <sheetView tabSelected="1" zoomScalePageLayoutView="0" workbookViewId="0" topLeftCell="A1">
      <pane xSplit="6" ySplit="1" topLeftCell="A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U2" sqref="AU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0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489</v>
      </c>
      <c r="AS1" s="9"/>
      <c r="AT1" s="9" t="s">
        <v>490</v>
      </c>
      <c r="AU1" s="9"/>
      <c r="AV1" s="9" t="s">
        <v>493</v>
      </c>
      <c r="AW1" s="9"/>
      <c r="AX1" s="9" t="s">
        <v>496</v>
      </c>
      <c r="AY1" s="8"/>
      <c r="AZ1" s="9" t="s">
        <v>502</v>
      </c>
      <c r="BA1" s="20"/>
      <c r="BB1" s="9" t="s">
        <v>507</v>
      </c>
      <c r="BC1" s="20"/>
      <c r="BD1" s="9" t="s">
        <v>513</v>
      </c>
      <c r="BE1" s="8"/>
      <c r="BF1" s="9" t="s">
        <v>517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</v>
      </c>
      <c r="B2" s="3">
        <v>2002</v>
      </c>
      <c r="C2" s="2" t="s">
        <v>9</v>
      </c>
      <c r="D2" s="13">
        <f aca="true" t="shared" si="0" ref="D2:D33">H2+J2+L2+N2+P2+R2+T2+V2+X2+Z2+AB2+AD2+AF2+AH2+AJ2+AL2+AN2+AP2+AR2+AT2+AV2+AX2+AZ2+BB2+BD2+BF2+BH2+BJ2+BL2+BN2-E2</f>
        <v>62</v>
      </c>
      <c r="E2" s="12"/>
      <c r="F2" s="13">
        <f aca="true" t="shared" si="1" ref="F2:F33">COUNT(H2,J2,L2,N2,P2,R2,T2,V2,X2,Z2,AB2,AD2,AF2,AH2,AJ2,AL2,AN2,AP2,AR2,AT2,AV2,AX2,AZ2,BB2,BD2)</f>
        <v>9</v>
      </c>
      <c r="G2" s="4">
        <v>150</v>
      </c>
      <c r="H2" s="3">
        <v>6</v>
      </c>
      <c r="I2" s="4"/>
      <c r="J2" s="3"/>
      <c r="K2" s="4"/>
      <c r="L2" s="4"/>
      <c r="M2" s="4"/>
      <c r="N2" s="3"/>
      <c r="O2" s="4"/>
      <c r="P2" s="3"/>
      <c r="Q2" s="8"/>
      <c r="R2" s="9"/>
      <c r="S2" s="8"/>
      <c r="T2" s="9"/>
      <c r="U2" s="4"/>
      <c r="V2" s="3"/>
      <c r="W2" s="4"/>
      <c r="X2" s="3"/>
      <c r="Y2" s="4"/>
      <c r="Z2" s="3"/>
      <c r="AA2" s="8"/>
      <c r="AB2" s="9"/>
      <c r="AC2" s="4">
        <v>200</v>
      </c>
      <c r="AD2" s="3">
        <v>6</v>
      </c>
      <c r="AE2" s="4"/>
      <c r="AF2" s="3"/>
      <c r="AG2" s="8">
        <v>200</v>
      </c>
      <c r="AH2" s="9">
        <v>6</v>
      </c>
      <c r="AI2" s="4">
        <v>200</v>
      </c>
      <c r="AJ2" s="3">
        <v>6</v>
      </c>
      <c r="AK2" s="4">
        <v>100</v>
      </c>
      <c r="AL2" s="3">
        <v>5</v>
      </c>
      <c r="AM2" s="4">
        <v>200</v>
      </c>
      <c r="AN2" s="3">
        <v>6</v>
      </c>
      <c r="AO2" s="4"/>
      <c r="AP2" s="3"/>
      <c r="AQ2" s="4">
        <v>200</v>
      </c>
      <c r="AR2" s="3">
        <v>6</v>
      </c>
      <c r="AS2" s="18"/>
      <c r="AT2" s="19"/>
      <c r="AU2" s="4">
        <v>150</v>
      </c>
      <c r="AV2" s="3">
        <v>5</v>
      </c>
      <c r="AW2" s="4"/>
      <c r="AX2" s="3"/>
      <c r="AY2" s="4"/>
      <c r="AZ2" s="4"/>
      <c r="BA2" s="8"/>
      <c r="BB2" s="9"/>
      <c r="BC2" s="8">
        <v>150</v>
      </c>
      <c r="BD2" s="9">
        <v>5</v>
      </c>
      <c r="BE2" s="8">
        <v>200</v>
      </c>
      <c r="BF2" s="9">
        <v>11</v>
      </c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137</v>
      </c>
      <c r="B3" s="3">
        <v>2002</v>
      </c>
      <c r="C3" s="2" t="s">
        <v>138</v>
      </c>
      <c r="D3" s="13">
        <f t="shared" si="0"/>
        <v>51</v>
      </c>
      <c r="E3" s="14"/>
      <c r="F3" s="13">
        <f t="shared" si="1"/>
        <v>7</v>
      </c>
      <c r="G3" s="4"/>
      <c r="H3" s="3"/>
      <c r="I3" s="4"/>
      <c r="J3" s="3"/>
      <c r="K3" s="4">
        <v>100</v>
      </c>
      <c r="L3" s="4">
        <v>5</v>
      </c>
      <c r="M3" s="4"/>
      <c r="N3" s="3"/>
      <c r="O3" s="8"/>
      <c r="P3" s="9"/>
      <c r="Q3" s="4">
        <v>100</v>
      </c>
      <c r="R3" s="3">
        <v>6</v>
      </c>
      <c r="S3" s="4">
        <v>100</v>
      </c>
      <c r="T3" s="3">
        <v>5</v>
      </c>
      <c r="U3" s="4">
        <v>100</v>
      </c>
      <c r="V3" s="3">
        <v>5</v>
      </c>
      <c r="W3" s="4"/>
      <c r="X3" s="3"/>
      <c r="Y3" s="4"/>
      <c r="Z3" s="3"/>
      <c r="AA3" s="8"/>
      <c r="AB3" s="9"/>
      <c r="AC3" s="4"/>
      <c r="AD3" s="3"/>
      <c r="AE3" s="4"/>
      <c r="AF3" s="3"/>
      <c r="AG3" s="4"/>
      <c r="AH3" s="3"/>
      <c r="AI3" s="4"/>
      <c r="AJ3" s="3"/>
      <c r="AK3" s="4">
        <v>100</v>
      </c>
      <c r="AL3" s="3">
        <v>6</v>
      </c>
      <c r="AM3" s="4"/>
      <c r="AN3" s="3"/>
      <c r="AO3" s="4"/>
      <c r="AP3" s="3"/>
      <c r="AQ3" s="4"/>
      <c r="AR3" s="3"/>
      <c r="AS3" s="4"/>
      <c r="AT3" s="3"/>
      <c r="AU3" s="4">
        <v>80</v>
      </c>
      <c r="AV3" s="3">
        <v>6</v>
      </c>
      <c r="AW3" s="4">
        <v>100</v>
      </c>
      <c r="AX3" s="3">
        <v>6</v>
      </c>
      <c r="AY3" s="4"/>
      <c r="AZ3" s="4"/>
      <c r="BA3" s="4"/>
      <c r="BB3" s="4"/>
      <c r="BC3" s="4"/>
      <c r="BD3" s="3"/>
      <c r="BE3" s="4">
        <v>100</v>
      </c>
      <c r="BF3" s="3">
        <v>12</v>
      </c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68</v>
      </c>
      <c r="B4" s="3">
        <v>2002</v>
      </c>
      <c r="C4" s="2" t="s">
        <v>69</v>
      </c>
      <c r="D4" s="13">
        <f t="shared" si="0"/>
        <v>47</v>
      </c>
      <c r="E4" s="12"/>
      <c r="F4" s="13">
        <f t="shared" si="1"/>
        <v>7</v>
      </c>
      <c r="G4" s="8"/>
      <c r="H4" s="9"/>
      <c r="I4" s="8" t="s">
        <v>80</v>
      </c>
      <c r="J4" s="9">
        <v>6</v>
      </c>
      <c r="K4" s="8">
        <v>400</v>
      </c>
      <c r="L4" s="9">
        <v>1</v>
      </c>
      <c r="M4" s="4" t="s">
        <v>80</v>
      </c>
      <c r="N4" s="3">
        <v>6</v>
      </c>
      <c r="O4" s="4"/>
      <c r="P4" s="3"/>
      <c r="Q4" s="8"/>
      <c r="R4" s="9"/>
      <c r="S4" s="8" t="s">
        <v>159</v>
      </c>
      <c r="T4" s="9">
        <v>6</v>
      </c>
      <c r="U4" s="4" t="s">
        <v>80</v>
      </c>
      <c r="V4" s="3">
        <v>6</v>
      </c>
      <c r="W4" s="8"/>
      <c r="X4" s="9"/>
      <c r="Y4" s="4"/>
      <c r="Z4" s="3"/>
      <c r="AA4" s="4"/>
      <c r="AB4" s="3"/>
      <c r="AC4" s="4">
        <v>400</v>
      </c>
      <c r="AD4" s="3">
        <v>4</v>
      </c>
      <c r="AE4" s="4"/>
      <c r="AF4" s="3"/>
      <c r="AG4" s="4"/>
      <c r="AH4" s="3"/>
      <c r="AI4" s="8"/>
      <c r="AJ4" s="9"/>
      <c r="AK4" s="8"/>
      <c r="AL4" s="9"/>
      <c r="AM4" s="4"/>
      <c r="AN4" s="3"/>
      <c r="AO4" s="8"/>
      <c r="AP4" s="9"/>
      <c r="AQ4" s="8"/>
      <c r="AR4" s="9"/>
      <c r="AS4" s="16"/>
      <c r="AT4" s="17"/>
      <c r="AU4" s="8"/>
      <c r="AV4" s="9"/>
      <c r="AW4" s="4"/>
      <c r="AX4" s="3"/>
      <c r="AY4" s="4"/>
      <c r="AZ4" s="4"/>
      <c r="BA4" s="4">
        <v>400</v>
      </c>
      <c r="BB4" s="4">
        <v>6</v>
      </c>
      <c r="BC4" s="4"/>
      <c r="BD4" s="3"/>
      <c r="BE4" s="8" t="s">
        <v>80</v>
      </c>
      <c r="BF4" s="17">
        <v>12</v>
      </c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249</v>
      </c>
      <c r="B5" s="3">
        <v>2002</v>
      </c>
      <c r="C5" s="2" t="s">
        <v>47</v>
      </c>
      <c r="D5" s="13">
        <f t="shared" si="0"/>
        <v>47</v>
      </c>
      <c r="E5" s="12"/>
      <c r="F5" s="13">
        <f t="shared" si="1"/>
        <v>7</v>
      </c>
      <c r="G5" s="4"/>
      <c r="H5" s="3"/>
      <c r="I5" s="4"/>
      <c r="J5" s="3"/>
      <c r="K5" s="4"/>
      <c r="L5" s="4"/>
      <c r="M5" s="4"/>
      <c r="N5" s="3"/>
      <c r="O5" s="8"/>
      <c r="P5" s="9"/>
      <c r="Q5" s="4">
        <v>400</v>
      </c>
      <c r="R5" s="3">
        <v>3</v>
      </c>
      <c r="S5" s="4"/>
      <c r="T5" s="3"/>
      <c r="U5" s="4" t="s">
        <v>80</v>
      </c>
      <c r="V5" s="3">
        <v>4</v>
      </c>
      <c r="W5" s="4"/>
      <c r="X5" s="3"/>
      <c r="Y5" s="4"/>
      <c r="Z5" s="3"/>
      <c r="AA5" s="4" t="s">
        <v>80</v>
      </c>
      <c r="AB5" s="3">
        <v>6</v>
      </c>
      <c r="AC5" s="8"/>
      <c r="AD5" s="9"/>
      <c r="AE5" s="8" t="s">
        <v>80</v>
      </c>
      <c r="AF5" s="9">
        <v>5</v>
      </c>
      <c r="AG5" s="4"/>
      <c r="AH5" s="3"/>
      <c r="AI5" s="4"/>
      <c r="AJ5" s="3"/>
      <c r="AK5" s="4"/>
      <c r="AL5" s="3"/>
      <c r="AM5" s="4"/>
      <c r="AN5" s="3"/>
      <c r="AO5" s="4">
        <v>100</v>
      </c>
      <c r="AP5" s="3">
        <v>6</v>
      </c>
      <c r="AQ5" s="4">
        <v>400</v>
      </c>
      <c r="AR5" s="3">
        <v>6</v>
      </c>
      <c r="AS5" s="18"/>
      <c r="AT5" s="19"/>
      <c r="AU5" s="4"/>
      <c r="AV5" s="3"/>
      <c r="AW5" s="4"/>
      <c r="AX5" s="3"/>
      <c r="AY5" s="4"/>
      <c r="AZ5" s="4"/>
      <c r="BA5" s="4"/>
      <c r="BB5" s="4"/>
      <c r="BC5" s="4" t="s">
        <v>80</v>
      </c>
      <c r="BD5" s="3">
        <v>6</v>
      </c>
      <c r="BE5" s="4" t="s">
        <v>80</v>
      </c>
      <c r="BF5" s="3">
        <v>11</v>
      </c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140</v>
      </c>
      <c r="B6" s="3">
        <v>2003</v>
      </c>
      <c r="C6" s="2" t="s">
        <v>141</v>
      </c>
      <c r="D6" s="13">
        <f t="shared" si="0"/>
        <v>47</v>
      </c>
      <c r="E6" s="14"/>
      <c r="F6" s="13">
        <f t="shared" si="1"/>
        <v>7</v>
      </c>
      <c r="G6" s="4"/>
      <c r="H6" s="3"/>
      <c r="I6" s="4"/>
      <c r="J6" s="3"/>
      <c r="K6" s="4">
        <v>100</v>
      </c>
      <c r="L6" s="4">
        <v>3</v>
      </c>
      <c r="M6" s="4"/>
      <c r="N6" s="3"/>
      <c r="O6" s="4"/>
      <c r="P6" s="3"/>
      <c r="Q6" s="4">
        <v>200</v>
      </c>
      <c r="R6" s="3">
        <v>5</v>
      </c>
      <c r="S6" s="4">
        <v>200</v>
      </c>
      <c r="T6" s="3">
        <v>6</v>
      </c>
      <c r="U6" s="4">
        <v>200</v>
      </c>
      <c r="V6" s="3">
        <v>6</v>
      </c>
      <c r="W6" s="8">
        <v>100</v>
      </c>
      <c r="X6" s="9">
        <v>5</v>
      </c>
      <c r="Y6" s="4"/>
      <c r="Z6" s="3"/>
      <c r="AA6" s="4"/>
      <c r="AB6" s="3"/>
      <c r="AC6" s="4"/>
      <c r="AD6" s="3"/>
      <c r="AE6" s="4" t="s">
        <v>80</v>
      </c>
      <c r="AF6" s="3">
        <v>6</v>
      </c>
      <c r="AG6" s="4"/>
      <c r="AH6" s="3"/>
      <c r="AI6" s="4">
        <v>200</v>
      </c>
      <c r="AJ6" s="3">
        <v>5</v>
      </c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8"/>
      <c r="BB6" s="9"/>
      <c r="BC6" s="4"/>
      <c r="BD6" s="3"/>
      <c r="BE6" s="8">
        <v>200</v>
      </c>
      <c r="BF6" s="9">
        <v>11</v>
      </c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243</v>
      </c>
      <c r="B7" s="3">
        <v>2003</v>
      </c>
      <c r="C7" s="2" t="s">
        <v>47</v>
      </c>
      <c r="D7" s="13">
        <f t="shared" si="0"/>
        <v>46</v>
      </c>
      <c r="E7" s="12"/>
      <c r="F7" s="13">
        <f t="shared" si="1"/>
        <v>8</v>
      </c>
      <c r="G7" s="4"/>
      <c r="H7" s="3"/>
      <c r="I7" s="4"/>
      <c r="J7" s="3"/>
      <c r="K7" s="4"/>
      <c r="L7" s="4"/>
      <c r="M7" s="4"/>
      <c r="N7" s="3"/>
      <c r="O7" s="4"/>
      <c r="P7" s="3"/>
      <c r="Q7" s="18">
        <v>100</v>
      </c>
      <c r="R7" s="3">
        <v>2</v>
      </c>
      <c r="S7" s="4">
        <v>200</v>
      </c>
      <c r="T7" s="3">
        <v>4</v>
      </c>
      <c r="U7" s="8">
        <v>100</v>
      </c>
      <c r="V7" s="9">
        <v>3</v>
      </c>
      <c r="W7" s="4">
        <v>100</v>
      </c>
      <c r="X7" s="3">
        <v>4</v>
      </c>
      <c r="Y7" s="4"/>
      <c r="Z7" s="3"/>
      <c r="AA7" s="8">
        <v>100</v>
      </c>
      <c r="AB7" s="9">
        <v>6</v>
      </c>
      <c r="AC7" s="8">
        <v>100</v>
      </c>
      <c r="AD7" s="9">
        <v>5</v>
      </c>
      <c r="AE7" s="8"/>
      <c r="AF7" s="9"/>
      <c r="AG7" s="8"/>
      <c r="AH7" s="9"/>
      <c r="AI7" s="4"/>
      <c r="AJ7" s="3"/>
      <c r="AK7" s="4"/>
      <c r="AL7" s="3"/>
      <c r="AM7" s="4"/>
      <c r="AN7" s="3"/>
      <c r="AO7" s="4"/>
      <c r="AP7" s="3"/>
      <c r="AQ7" s="4">
        <v>100</v>
      </c>
      <c r="AR7" s="3">
        <v>5</v>
      </c>
      <c r="AS7" s="4"/>
      <c r="AT7" s="3"/>
      <c r="AU7" s="4"/>
      <c r="AV7" s="3"/>
      <c r="AW7" s="4"/>
      <c r="AX7" s="3"/>
      <c r="AY7" s="4"/>
      <c r="AZ7" s="4"/>
      <c r="BA7" s="4"/>
      <c r="BB7" s="4"/>
      <c r="BC7" s="8">
        <v>80</v>
      </c>
      <c r="BD7" s="9">
        <v>6</v>
      </c>
      <c r="BE7" s="4">
        <v>100</v>
      </c>
      <c r="BF7" s="3">
        <v>11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64</v>
      </c>
      <c r="B8" s="3">
        <v>2003</v>
      </c>
      <c r="C8" s="2" t="s">
        <v>19</v>
      </c>
      <c r="D8" s="13">
        <f t="shared" si="0"/>
        <v>45</v>
      </c>
      <c r="E8" s="12"/>
      <c r="F8" s="13">
        <f t="shared" si="1"/>
        <v>7</v>
      </c>
      <c r="G8" s="4"/>
      <c r="H8" s="3"/>
      <c r="I8" s="4">
        <v>200</v>
      </c>
      <c r="J8" s="3">
        <v>6</v>
      </c>
      <c r="K8" s="4" t="s">
        <v>159</v>
      </c>
      <c r="L8" s="4">
        <v>5</v>
      </c>
      <c r="M8" s="4"/>
      <c r="N8" s="3"/>
      <c r="O8" s="4"/>
      <c r="P8" s="3"/>
      <c r="Q8" s="4"/>
      <c r="R8" s="3"/>
      <c r="S8" s="4">
        <v>100</v>
      </c>
      <c r="T8" s="3">
        <v>2</v>
      </c>
      <c r="U8" s="4" t="s">
        <v>159</v>
      </c>
      <c r="V8" s="3">
        <v>3</v>
      </c>
      <c r="W8" s="4"/>
      <c r="X8" s="3"/>
      <c r="Y8" s="4"/>
      <c r="Z8" s="3"/>
      <c r="AA8" s="4" t="s">
        <v>159</v>
      </c>
      <c r="AB8" s="3">
        <v>6</v>
      </c>
      <c r="AC8" s="4"/>
      <c r="AD8" s="3"/>
      <c r="AE8" s="4"/>
      <c r="AF8" s="3"/>
      <c r="AG8" s="4">
        <v>200</v>
      </c>
      <c r="AH8" s="3">
        <v>5</v>
      </c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 t="s">
        <v>159</v>
      </c>
      <c r="AX8" s="3">
        <v>6</v>
      </c>
      <c r="AY8" s="4"/>
      <c r="AZ8" s="4"/>
      <c r="BA8" s="4"/>
      <c r="BB8" s="4"/>
      <c r="BC8" s="8"/>
      <c r="BD8" s="9"/>
      <c r="BE8" s="8" t="s">
        <v>159</v>
      </c>
      <c r="BF8" s="9">
        <v>12</v>
      </c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139</v>
      </c>
      <c r="B9" s="3">
        <v>2002</v>
      </c>
      <c r="C9" s="2" t="s">
        <v>115</v>
      </c>
      <c r="D9" s="13">
        <f t="shared" si="0"/>
        <v>36</v>
      </c>
      <c r="E9" s="12"/>
      <c r="F9" s="13">
        <f t="shared" si="1"/>
        <v>7</v>
      </c>
      <c r="G9" s="4"/>
      <c r="H9" s="3"/>
      <c r="I9" s="4"/>
      <c r="J9" s="3"/>
      <c r="K9" s="4">
        <v>100</v>
      </c>
      <c r="L9" s="4">
        <v>4</v>
      </c>
      <c r="M9" s="4"/>
      <c r="N9" s="3"/>
      <c r="O9" s="8"/>
      <c r="P9" s="9"/>
      <c r="Q9" s="4">
        <v>200</v>
      </c>
      <c r="R9" s="3">
        <v>6</v>
      </c>
      <c r="S9" s="4">
        <v>200</v>
      </c>
      <c r="T9" s="3">
        <v>5</v>
      </c>
      <c r="U9" s="4">
        <v>200</v>
      </c>
      <c r="V9" s="3">
        <v>5</v>
      </c>
      <c r="W9" s="4"/>
      <c r="X9" s="3"/>
      <c r="Y9" s="4"/>
      <c r="Z9" s="3"/>
      <c r="AA9" s="4"/>
      <c r="AB9" s="3"/>
      <c r="AC9" s="8"/>
      <c r="AD9" s="9"/>
      <c r="AE9" s="8">
        <v>100</v>
      </c>
      <c r="AF9" s="9">
        <v>6</v>
      </c>
      <c r="AG9" s="4"/>
      <c r="AH9" s="3"/>
      <c r="AI9" s="4"/>
      <c r="AJ9" s="3"/>
      <c r="AK9" s="4"/>
      <c r="AL9" s="3"/>
      <c r="AM9" s="4">
        <v>200</v>
      </c>
      <c r="AN9" s="3">
        <v>5</v>
      </c>
      <c r="AO9" s="4"/>
      <c r="AP9" s="3"/>
      <c r="AQ9" s="4">
        <v>200</v>
      </c>
      <c r="AR9" s="3">
        <v>5</v>
      </c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147</v>
      </c>
      <c r="B10" s="3">
        <v>2003</v>
      </c>
      <c r="C10" s="2" t="s">
        <v>148</v>
      </c>
      <c r="D10" s="13">
        <f t="shared" si="0"/>
        <v>34</v>
      </c>
      <c r="E10" s="14"/>
      <c r="F10" s="13">
        <f t="shared" si="1"/>
        <v>6</v>
      </c>
      <c r="G10" s="4"/>
      <c r="H10" s="3"/>
      <c r="I10" s="4"/>
      <c r="J10" s="3"/>
      <c r="K10" s="4" t="s">
        <v>159</v>
      </c>
      <c r="L10" s="4">
        <v>4</v>
      </c>
      <c r="M10" s="4"/>
      <c r="N10" s="3"/>
      <c r="O10" s="4"/>
      <c r="P10" s="3"/>
      <c r="Q10" s="4" t="s">
        <v>80</v>
      </c>
      <c r="R10" s="3">
        <v>4</v>
      </c>
      <c r="S10" s="4"/>
      <c r="T10" s="3"/>
      <c r="U10" s="4" t="s">
        <v>80</v>
      </c>
      <c r="V10" s="3">
        <v>5</v>
      </c>
      <c r="W10" s="4"/>
      <c r="X10" s="3"/>
      <c r="Y10" s="4"/>
      <c r="Z10" s="3"/>
      <c r="AA10" s="4"/>
      <c r="AB10" s="3"/>
      <c r="AC10" s="4">
        <v>200</v>
      </c>
      <c r="AD10" s="3">
        <v>3</v>
      </c>
      <c r="AE10" s="4">
        <v>400</v>
      </c>
      <c r="AF10" s="3">
        <v>5</v>
      </c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8"/>
      <c r="AR10" s="9"/>
      <c r="AS10" s="16"/>
      <c r="AT10" s="17"/>
      <c r="AU10" s="8"/>
      <c r="AV10" s="9"/>
      <c r="AW10" s="4"/>
      <c r="AX10" s="3"/>
      <c r="AY10" s="4"/>
      <c r="AZ10" s="4"/>
      <c r="BA10" s="4"/>
      <c r="BB10" s="4"/>
      <c r="BC10" s="4" t="s">
        <v>80</v>
      </c>
      <c r="BD10" s="3">
        <v>5</v>
      </c>
      <c r="BE10" s="4" t="s">
        <v>159</v>
      </c>
      <c r="BF10" s="3">
        <v>8</v>
      </c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265</v>
      </c>
      <c r="B11" s="3">
        <v>2002</v>
      </c>
      <c r="C11" s="2" t="s">
        <v>115</v>
      </c>
      <c r="D11" s="13">
        <f t="shared" si="0"/>
        <v>33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8"/>
      <c r="N11" s="9"/>
      <c r="O11" s="4"/>
      <c r="P11" s="3"/>
      <c r="Q11" s="8" t="s">
        <v>80</v>
      </c>
      <c r="R11" s="9">
        <v>6</v>
      </c>
      <c r="S11" s="4">
        <v>400</v>
      </c>
      <c r="T11" s="3">
        <v>6</v>
      </c>
      <c r="U11" s="4">
        <v>400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>
        <v>400</v>
      </c>
      <c r="AF11" s="3">
        <v>6</v>
      </c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8"/>
      <c r="BB11" s="9"/>
      <c r="BC11" s="8"/>
      <c r="BD11" s="9"/>
      <c r="BE11" s="8">
        <v>400</v>
      </c>
      <c r="BF11" s="9">
        <v>9</v>
      </c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145</v>
      </c>
      <c r="B12" s="3">
        <v>2002</v>
      </c>
      <c r="C12" s="2" t="s">
        <v>146</v>
      </c>
      <c r="D12" s="13">
        <f t="shared" si="0"/>
        <v>32</v>
      </c>
      <c r="E12" s="12"/>
      <c r="F12" s="13">
        <f t="shared" si="1"/>
        <v>4</v>
      </c>
      <c r="G12" s="8"/>
      <c r="H12" s="9"/>
      <c r="I12" s="8"/>
      <c r="J12" s="9"/>
      <c r="K12" s="8">
        <v>400</v>
      </c>
      <c r="L12" s="9">
        <v>4</v>
      </c>
      <c r="M12" s="4"/>
      <c r="N12" s="3"/>
      <c r="O12" s="4"/>
      <c r="P12" s="3"/>
      <c r="Q12" s="4">
        <v>400</v>
      </c>
      <c r="R12" s="3">
        <v>6</v>
      </c>
      <c r="S12" s="8">
        <v>400</v>
      </c>
      <c r="T12" s="9">
        <v>5</v>
      </c>
      <c r="U12" s="4"/>
      <c r="V12" s="3"/>
      <c r="W12" s="8"/>
      <c r="X12" s="9"/>
      <c r="Y12" s="4"/>
      <c r="Z12" s="3"/>
      <c r="AA12" s="8"/>
      <c r="AB12" s="9"/>
      <c r="AC12" s="4">
        <v>400</v>
      </c>
      <c r="AD12" s="3">
        <v>6</v>
      </c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>
        <v>400</v>
      </c>
      <c r="BF12" s="3">
        <v>11</v>
      </c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247</v>
      </c>
      <c r="B13" s="3">
        <v>2002</v>
      </c>
      <c r="C13" s="2" t="s">
        <v>248</v>
      </c>
      <c r="D13" s="13">
        <f t="shared" si="0"/>
        <v>30.5</v>
      </c>
      <c r="E13" s="12"/>
      <c r="F13" s="13">
        <f t="shared" si="1"/>
        <v>7</v>
      </c>
      <c r="G13" s="4"/>
      <c r="H13" s="3"/>
      <c r="I13" s="4"/>
      <c r="J13" s="3"/>
      <c r="K13" s="4"/>
      <c r="L13" s="4"/>
      <c r="M13" s="4"/>
      <c r="N13" s="3"/>
      <c r="O13" s="8"/>
      <c r="P13" s="9"/>
      <c r="Q13" s="4">
        <v>400</v>
      </c>
      <c r="R13" s="3">
        <v>4</v>
      </c>
      <c r="S13" s="4">
        <v>200</v>
      </c>
      <c r="T13" s="3">
        <v>2</v>
      </c>
      <c r="U13" s="4">
        <v>400</v>
      </c>
      <c r="V13" s="3">
        <v>1</v>
      </c>
      <c r="W13" s="4"/>
      <c r="X13" s="3"/>
      <c r="Y13" s="4"/>
      <c r="Z13" s="3"/>
      <c r="AA13" s="4"/>
      <c r="AB13" s="3"/>
      <c r="AC13" s="8">
        <v>400</v>
      </c>
      <c r="AD13" s="9">
        <v>3</v>
      </c>
      <c r="AE13" s="8">
        <v>400</v>
      </c>
      <c r="AF13" s="9">
        <v>2.5</v>
      </c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>
        <v>400</v>
      </c>
      <c r="AX13" s="3">
        <v>4</v>
      </c>
      <c r="AY13" s="4">
        <v>200</v>
      </c>
      <c r="AZ13" s="4">
        <v>5</v>
      </c>
      <c r="BA13" s="4"/>
      <c r="BB13" s="4"/>
      <c r="BC13" s="4"/>
      <c r="BD13" s="3"/>
      <c r="BE13" s="4">
        <v>200</v>
      </c>
      <c r="BF13" s="3">
        <v>9</v>
      </c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63</v>
      </c>
      <c r="B14" s="3">
        <v>2002</v>
      </c>
      <c r="C14" s="2" t="s">
        <v>19</v>
      </c>
      <c r="D14" s="13">
        <f t="shared" si="0"/>
        <v>30</v>
      </c>
      <c r="E14" s="12"/>
      <c r="F14" s="13">
        <f t="shared" si="1"/>
        <v>5</v>
      </c>
      <c r="G14" s="4"/>
      <c r="H14" s="3"/>
      <c r="I14" s="4">
        <v>100</v>
      </c>
      <c r="J14" s="3">
        <v>6</v>
      </c>
      <c r="K14" s="4"/>
      <c r="L14" s="4"/>
      <c r="M14" s="4"/>
      <c r="N14" s="3"/>
      <c r="O14" s="4"/>
      <c r="P14" s="3"/>
      <c r="Q14" s="4" t="s">
        <v>159</v>
      </c>
      <c r="R14" s="3">
        <v>4</v>
      </c>
      <c r="S14" s="4">
        <v>100</v>
      </c>
      <c r="T14" s="3">
        <v>6</v>
      </c>
      <c r="U14" s="4">
        <v>100</v>
      </c>
      <c r="V14" s="3">
        <v>6</v>
      </c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8"/>
      <c r="AJ14" s="9"/>
      <c r="AK14" s="8"/>
      <c r="AL14" s="9"/>
      <c r="AM14" s="4"/>
      <c r="AN14" s="3"/>
      <c r="AO14" s="4"/>
      <c r="AP14" s="3"/>
      <c r="AQ14" s="8">
        <v>100</v>
      </c>
      <c r="AR14" s="9">
        <v>4</v>
      </c>
      <c r="AS14" s="16"/>
      <c r="AT14" s="17"/>
      <c r="AU14" s="8"/>
      <c r="AV14" s="9"/>
      <c r="AW14" s="8"/>
      <c r="AX14" s="9"/>
      <c r="AY14" s="4"/>
      <c r="AZ14" s="4"/>
      <c r="BA14" s="4"/>
      <c r="BB14" s="4"/>
      <c r="BC14" s="4"/>
      <c r="BD14" s="3"/>
      <c r="BE14" s="4">
        <v>400</v>
      </c>
      <c r="BF14" s="3">
        <v>4</v>
      </c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143</v>
      </c>
      <c r="B15" s="3">
        <v>2002</v>
      </c>
      <c r="C15" s="2" t="s">
        <v>144</v>
      </c>
      <c r="D15" s="13">
        <f t="shared" si="0"/>
        <v>29</v>
      </c>
      <c r="E15" s="12"/>
      <c r="F15" s="13">
        <f t="shared" si="1"/>
        <v>3</v>
      </c>
      <c r="G15" s="4"/>
      <c r="H15" s="3"/>
      <c r="I15" s="4"/>
      <c r="J15" s="3"/>
      <c r="K15" s="4">
        <v>400</v>
      </c>
      <c r="L15" s="4">
        <v>5</v>
      </c>
      <c r="M15" s="4"/>
      <c r="N15" s="3"/>
      <c r="O15" s="4"/>
      <c r="P15" s="3"/>
      <c r="Q15" s="4"/>
      <c r="R15" s="3"/>
      <c r="S15" s="8"/>
      <c r="T15" s="9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8"/>
      <c r="AL15" s="9"/>
      <c r="AM15" s="4"/>
      <c r="AN15" s="3"/>
      <c r="AO15" s="4"/>
      <c r="AP15" s="3"/>
      <c r="AQ15" s="4"/>
      <c r="AR15" s="3"/>
      <c r="AS15" s="18"/>
      <c r="AT15" s="19"/>
      <c r="AU15" s="4" t="s">
        <v>80</v>
      </c>
      <c r="AV15" s="3">
        <v>6</v>
      </c>
      <c r="AW15" s="4"/>
      <c r="AX15" s="3"/>
      <c r="AY15" s="4"/>
      <c r="AZ15" s="4"/>
      <c r="BA15" s="4">
        <v>200</v>
      </c>
      <c r="BB15" s="4">
        <v>6</v>
      </c>
      <c r="BC15" s="4"/>
      <c r="BD15" s="3"/>
      <c r="BE15" s="4">
        <v>400</v>
      </c>
      <c r="BF15" s="3">
        <v>12</v>
      </c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157</v>
      </c>
      <c r="B16" s="3">
        <v>2003</v>
      </c>
      <c r="C16" s="2" t="s">
        <v>158</v>
      </c>
      <c r="D16" s="13">
        <f t="shared" si="0"/>
        <v>28</v>
      </c>
      <c r="E16" s="12"/>
      <c r="F16" s="13">
        <f t="shared" si="1"/>
        <v>3</v>
      </c>
      <c r="G16" s="4"/>
      <c r="H16" s="3"/>
      <c r="I16" s="4"/>
      <c r="J16" s="3"/>
      <c r="K16" s="4" t="s">
        <v>159</v>
      </c>
      <c r="L16" s="4">
        <v>6</v>
      </c>
      <c r="M16" s="4"/>
      <c r="N16" s="3"/>
      <c r="O16" s="4"/>
      <c r="P16" s="3"/>
      <c r="Q16" s="4" t="s">
        <v>159</v>
      </c>
      <c r="R16" s="3">
        <v>6</v>
      </c>
      <c r="S16" s="4"/>
      <c r="T16" s="3"/>
      <c r="U16" s="8"/>
      <c r="V16" s="9"/>
      <c r="W16" s="4"/>
      <c r="X16" s="3"/>
      <c r="Y16" s="4"/>
      <c r="Z16" s="3"/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 t="s">
        <v>159</v>
      </c>
      <c r="BB16" s="4">
        <v>6</v>
      </c>
      <c r="BC16" s="4"/>
      <c r="BD16" s="3"/>
      <c r="BE16" s="4" t="s">
        <v>159</v>
      </c>
      <c r="BF16" s="3">
        <v>10</v>
      </c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222</v>
      </c>
      <c r="B17" s="3">
        <v>2003</v>
      </c>
      <c r="C17" s="2" t="s">
        <v>144</v>
      </c>
      <c r="D17" s="13">
        <f t="shared" si="0"/>
        <v>27</v>
      </c>
      <c r="E17" s="12"/>
      <c r="F17" s="13">
        <f t="shared" si="1"/>
        <v>8</v>
      </c>
      <c r="G17" s="4"/>
      <c r="H17" s="3"/>
      <c r="I17" s="4"/>
      <c r="J17" s="3"/>
      <c r="K17" s="4"/>
      <c r="L17" s="4"/>
      <c r="M17" s="4">
        <v>200</v>
      </c>
      <c r="N17" s="3">
        <v>6</v>
      </c>
      <c r="O17" s="4"/>
      <c r="P17" s="3"/>
      <c r="Q17" s="4"/>
      <c r="R17" s="3"/>
      <c r="S17" s="4"/>
      <c r="T17" s="3"/>
      <c r="U17" s="4"/>
      <c r="V17" s="3"/>
      <c r="W17" s="4"/>
      <c r="X17" s="3"/>
      <c r="Y17" s="4">
        <v>100</v>
      </c>
      <c r="Z17" s="3">
        <v>4</v>
      </c>
      <c r="AA17" s="4"/>
      <c r="AB17" s="3"/>
      <c r="AC17" s="4"/>
      <c r="AD17" s="3"/>
      <c r="AE17" s="4"/>
      <c r="AF17" s="3"/>
      <c r="AG17" s="4"/>
      <c r="AH17" s="3"/>
      <c r="AI17" s="4">
        <v>200</v>
      </c>
      <c r="AJ17" s="3">
        <v>2</v>
      </c>
      <c r="AK17" s="4"/>
      <c r="AL17" s="3"/>
      <c r="AM17" s="4">
        <v>200</v>
      </c>
      <c r="AN17" s="3">
        <v>2</v>
      </c>
      <c r="AO17" s="4"/>
      <c r="AP17" s="3"/>
      <c r="AQ17" s="4">
        <v>100</v>
      </c>
      <c r="AR17" s="3">
        <v>2</v>
      </c>
      <c r="AS17" s="18">
        <v>100</v>
      </c>
      <c r="AT17" s="19">
        <v>2</v>
      </c>
      <c r="AU17" s="4">
        <v>150</v>
      </c>
      <c r="AV17" s="3">
        <v>2</v>
      </c>
      <c r="AW17" s="4">
        <v>100</v>
      </c>
      <c r="AX17" s="3">
        <v>4</v>
      </c>
      <c r="AY17" s="4"/>
      <c r="AZ17" s="4"/>
      <c r="BA17" s="4"/>
      <c r="BB17" s="4"/>
      <c r="BC17" s="4"/>
      <c r="BD17" s="3"/>
      <c r="BE17" s="4">
        <v>200</v>
      </c>
      <c r="BF17" s="3">
        <v>3</v>
      </c>
      <c r="BG17" s="4"/>
      <c r="BH17" s="3"/>
      <c r="BI17" s="4"/>
      <c r="BJ17" s="3"/>
      <c r="BK17" s="8"/>
      <c r="BL17" s="9"/>
      <c r="BM17" s="8"/>
      <c r="BN17" s="9"/>
      <c r="BO17" s="8"/>
      <c r="BP17" s="9"/>
      <c r="BQ17" s="8"/>
    </row>
    <row r="18" spans="1:69" ht="12.75">
      <c r="A18" s="2" t="s">
        <v>169</v>
      </c>
      <c r="B18" s="3">
        <v>2002</v>
      </c>
      <c r="C18" s="2" t="s">
        <v>78</v>
      </c>
      <c r="D18" s="13">
        <f t="shared" si="0"/>
        <v>26</v>
      </c>
      <c r="E18" s="14"/>
      <c r="F18" s="13">
        <f t="shared" si="1"/>
        <v>6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>
        <v>200</v>
      </c>
      <c r="R18" s="3">
        <v>4</v>
      </c>
      <c r="S18" s="4">
        <v>100</v>
      </c>
      <c r="T18" s="3">
        <v>3</v>
      </c>
      <c r="U18" s="4">
        <v>100</v>
      </c>
      <c r="V18" s="3">
        <v>4</v>
      </c>
      <c r="W18" s="4"/>
      <c r="X18" s="3"/>
      <c r="Y18" s="4">
        <v>100</v>
      </c>
      <c r="Z18" s="3">
        <v>5</v>
      </c>
      <c r="AA18" s="4"/>
      <c r="AB18" s="3"/>
      <c r="AC18" s="4">
        <v>200</v>
      </c>
      <c r="AD18" s="3">
        <v>5</v>
      </c>
      <c r="AE18" s="4"/>
      <c r="AF18" s="3"/>
      <c r="AG18" s="4"/>
      <c r="AH18" s="3"/>
      <c r="AI18" s="8"/>
      <c r="AJ18" s="9"/>
      <c r="AK18" s="4"/>
      <c r="AL18" s="3"/>
      <c r="AM18" s="4"/>
      <c r="AN18" s="3"/>
      <c r="AO18" s="4"/>
      <c r="AP18" s="3"/>
      <c r="AQ18" s="8">
        <v>400</v>
      </c>
      <c r="AR18" s="9">
        <v>5</v>
      </c>
      <c r="AS18" s="16"/>
      <c r="AT18" s="17"/>
      <c r="AU18" s="8"/>
      <c r="AV18" s="9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142</v>
      </c>
      <c r="B19" s="3">
        <v>2002</v>
      </c>
      <c r="C19" s="2" t="s">
        <v>136</v>
      </c>
      <c r="D19" s="13">
        <f t="shared" si="0"/>
        <v>25.5</v>
      </c>
      <c r="E19" s="12"/>
      <c r="F19" s="13">
        <f t="shared" si="1"/>
        <v>4</v>
      </c>
      <c r="G19" s="8"/>
      <c r="H19" s="9"/>
      <c r="I19" s="8"/>
      <c r="J19" s="9"/>
      <c r="K19" s="4">
        <v>100</v>
      </c>
      <c r="L19" s="4">
        <v>2</v>
      </c>
      <c r="M19" s="8"/>
      <c r="N19" s="9"/>
      <c r="O19" s="18"/>
      <c r="P19" s="19"/>
      <c r="Q19" s="8" t="s">
        <v>159</v>
      </c>
      <c r="R19" s="9">
        <v>5</v>
      </c>
      <c r="S19" s="4"/>
      <c r="T19" s="3"/>
      <c r="U19" s="4" t="s">
        <v>159</v>
      </c>
      <c r="V19" s="3">
        <v>6</v>
      </c>
      <c r="W19" s="4"/>
      <c r="X19" s="3"/>
      <c r="Y19" s="4"/>
      <c r="Z19" s="3"/>
      <c r="AA19" s="4"/>
      <c r="AB19" s="3"/>
      <c r="AC19" s="4">
        <v>100</v>
      </c>
      <c r="AD19" s="3">
        <v>1.5</v>
      </c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 t="s">
        <v>159</v>
      </c>
      <c r="BF19" s="3">
        <v>11</v>
      </c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246</v>
      </c>
      <c r="B20" s="3">
        <v>2003</v>
      </c>
      <c r="C20" s="2" t="s">
        <v>136</v>
      </c>
      <c r="D20" s="13">
        <f t="shared" si="0"/>
        <v>23</v>
      </c>
      <c r="E20" s="12"/>
      <c r="F20" s="13">
        <f t="shared" si="1"/>
        <v>6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4">
        <v>400</v>
      </c>
      <c r="R20" s="3">
        <v>5</v>
      </c>
      <c r="S20" s="4">
        <v>400</v>
      </c>
      <c r="T20" s="3">
        <v>1</v>
      </c>
      <c r="U20" s="8">
        <v>400</v>
      </c>
      <c r="V20" s="9">
        <v>2</v>
      </c>
      <c r="W20" s="4"/>
      <c r="X20" s="3"/>
      <c r="Y20" s="4">
        <v>400</v>
      </c>
      <c r="Z20" s="3">
        <v>6</v>
      </c>
      <c r="AA20" s="4"/>
      <c r="AB20" s="3"/>
      <c r="AC20" s="4">
        <v>400</v>
      </c>
      <c r="AD20" s="3">
        <v>5</v>
      </c>
      <c r="AE20" s="4"/>
      <c r="AF20" s="3"/>
      <c r="AG20" s="4">
        <v>200</v>
      </c>
      <c r="AH20" s="3">
        <v>4</v>
      </c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10</v>
      </c>
      <c r="B21" s="3">
        <v>2002</v>
      </c>
      <c r="C21" s="2" t="s">
        <v>11</v>
      </c>
      <c r="D21" s="13">
        <f t="shared" si="0"/>
        <v>22</v>
      </c>
      <c r="E21" s="12"/>
      <c r="F21" s="13">
        <f t="shared" si="1"/>
        <v>5</v>
      </c>
      <c r="G21" s="4">
        <v>150</v>
      </c>
      <c r="H21" s="3">
        <v>5</v>
      </c>
      <c r="I21" s="4"/>
      <c r="J21" s="3"/>
      <c r="K21" s="4">
        <v>100</v>
      </c>
      <c r="L21" s="4">
        <v>1</v>
      </c>
      <c r="M21" s="8"/>
      <c r="N21" s="9"/>
      <c r="O21" s="4"/>
      <c r="P21" s="3"/>
      <c r="Q21" s="4"/>
      <c r="R21" s="3"/>
      <c r="S21" s="4"/>
      <c r="T21" s="3"/>
      <c r="U21" s="8"/>
      <c r="V21" s="9"/>
      <c r="W21" s="4"/>
      <c r="X21" s="3"/>
      <c r="Y21" s="4"/>
      <c r="Z21" s="3"/>
      <c r="AA21" s="4"/>
      <c r="AB21" s="3"/>
      <c r="AC21" s="8"/>
      <c r="AD21" s="9"/>
      <c r="AE21" s="8"/>
      <c r="AF21" s="9"/>
      <c r="AG21" s="4">
        <v>200</v>
      </c>
      <c r="AH21" s="3">
        <v>2</v>
      </c>
      <c r="AI21" s="8"/>
      <c r="AJ21" s="9"/>
      <c r="AK21" s="4"/>
      <c r="AL21" s="3"/>
      <c r="AM21" s="8"/>
      <c r="AN21" s="9"/>
      <c r="AO21" s="8"/>
      <c r="AP21" s="9"/>
      <c r="AQ21" s="8"/>
      <c r="AR21" s="9"/>
      <c r="AS21" s="16"/>
      <c r="AT21" s="17"/>
      <c r="AU21" s="8">
        <v>80</v>
      </c>
      <c r="AV21" s="9">
        <v>2</v>
      </c>
      <c r="AW21" s="4">
        <v>100</v>
      </c>
      <c r="AX21" s="3">
        <v>5</v>
      </c>
      <c r="AY21" s="8"/>
      <c r="AZ21" s="9"/>
      <c r="BA21" s="4"/>
      <c r="BB21" s="4"/>
      <c r="BC21" s="4"/>
      <c r="BD21" s="3"/>
      <c r="BE21" s="4">
        <v>100</v>
      </c>
      <c r="BF21" s="3">
        <v>7</v>
      </c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250</v>
      </c>
      <c r="B22" s="3">
        <v>2002</v>
      </c>
      <c r="C22" s="2" t="s">
        <v>11</v>
      </c>
      <c r="D22" s="13">
        <f t="shared" si="0"/>
        <v>22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8"/>
      <c r="N22" s="9"/>
      <c r="O22" s="4"/>
      <c r="P22" s="3"/>
      <c r="Q22" s="8">
        <v>400</v>
      </c>
      <c r="R22" s="9">
        <v>2</v>
      </c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>
        <v>400</v>
      </c>
      <c r="AX22" s="3">
        <v>6</v>
      </c>
      <c r="AY22" s="4">
        <v>200</v>
      </c>
      <c r="AZ22" s="4">
        <v>6</v>
      </c>
      <c r="BA22" s="8"/>
      <c r="BB22" s="9"/>
      <c r="BC22" s="8"/>
      <c r="BD22" s="9"/>
      <c r="BE22" s="8">
        <v>200</v>
      </c>
      <c r="BF22" s="9">
        <v>8</v>
      </c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245</v>
      </c>
      <c r="B23" s="3">
        <v>2003</v>
      </c>
      <c r="C23" s="2" t="s">
        <v>11</v>
      </c>
      <c r="D23" s="13">
        <f t="shared" si="0"/>
        <v>21</v>
      </c>
      <c r="E23" s="12"/>
      <c r="F23" s="13">
        <f t="shared" si="1"/>
        <v>4</v>
      </c>
      <c r="G23" s="4"/>
      <c r="H23" s="3"/>
      <c r="I23" s="4"/>
      <c r="J23" s="3"/>
      <c r="K23" s="8"/>
      <c r="L23" s="9"/>
      <c r="M23" s="4"/>
      <c r="N23" s="3"/>
      <c r="O23" s="4"/>
      <c r="P23" s="3"/>
      <c r="Q23" s="4">
        <v>200</v>
      </c>
      <c r="R23" s="3">
        <v>1</v>
      </c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>
        <v>400</v>
      </c>
      <c r="AR23" s="3">
        <v>3</v>
      </c>
      <c r="AS23" s="18"/>
      <c r="AT23" s="19"/>
      <c r="AU23" s="4">
        <v>80</v>
      </c>
      <c r="AV23" s="3">
        <v>4</v>
      </c>
      <c r="AW23" s="4"/>
      <c r="AX23" s="3"/>
      <c r="AY23" s="4"/>
      <c r="AZ23" s="4"/>
      <c r="BA23" s="8">
        <v>200</v>
      </c>
      <c r="BB23" s="9">
        <v>5</v>
      </c>
      <c r="BC23" s="8"/>
      <c r="BD23" s="9"/>
      <c r="BE23" s="8">
        <v>100</v>
      </c>
      <c r="BF23" s="9">
        <v>8</v>
      </c>
      <c r="BG23" s="8"/>
      <c r="BH23" s="9"/>
      <c r="BI23" s="8"/>
      <c r="BJ23" s="9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419</v>
      </c>
      <c r="B24" s="3">
        <v>2003</v>
      </c>
      <c r="C24" s="2" t="s">
        <v>78</v>
      </c>
      <c r="D24" s="13">
        <f t="shared" si="0"/>
        <v>21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8"/>
      <c r="T24" s="9"/>
      <c r="U24" s="4"/>
      <c r="V24" s="3"/>
      <c r="W24" s="8"/>
      <c r="X24" s="9"/>
      <c r="Y24" s="8">
        <v>400</v>
      </c>
      <c r="Z24" s="9">
        <v>3</v>
      </c>
      <c r="AA24" s="4" t="s">
        <v>80</v>
      </c>
      <c r="AB24" s="3">
        <v>4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 t="s">
        <v>80</v>
      </c>
      <c r="AV24" s="3">
        <v>5</v>
      </c>
      <c r="AW24" s="4"/>
      <c r="AX24" s="3"/>
      <c r="AY24" s="4"/>
      <c r="AZ24" s="4"/>
      <c r="BA24" s="4">
        <v>400</v>
      </c>
      <c r="BB24" s="3">
        <v>2</v>
      </c>
      <c r="BC24" s="4"/>
      <c r="BD24" s="3"/>
      <c r="BE24" s="4" t="s">
        <v>80</v>
      </c>
      <c r="BF24" s="3">
        <v>7</v>
      </c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362</v>
      </c>
      <c r="B25" s="3">
        <v>2002</v>
      </c>
      <c r="C25" s="2" t="s">
        <v>148</v>
      </c>
      <c r="D25" s="13">
        <f t="shared" si="0"/>
        <v>20.5</v>
      </c>
      <c r="E25" s="14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>
        <v>400</v>
      </c>
      <c r="V25" s="3">
        <v>3</v>
      </c>
      <c r="W25" s="4"/>
      <c r="X25" s="3"/>
      <c r="Y25" s="4"/>
      <c r="Z25" s="3"/>
      <c r="AA25" s="4"/>
      <c r="AB25" s="3"/>
      <c r="AC25" s="8"/>
      <c r="AD25" s="9"/>
      <c r="AE25" s="8">
        <v>400</v>
      </c>
      <c r="AF25" s="9">
        <v>2.5</v>
      </c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>
        <v>400</v>
      </c>
      <c r="AX25" s="3">
        <v>5</v>
      </c>
      <c r="AY25" s="4"/>
      <c r="AZ25" s="4"/>
      <c r="BA25" s="4"/>
      <c r="BB25" s="3"/>
      <c r="BC25" s="4"/>
      <c r="BD25" s="3"/>
      <c r="BE25" s="4">
        <v>400</v>
      </c>
      <c r="BF25" s="3">
        <v>10</v>
      </c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5</v>
      </c>
      <c r="B26" s="3">
        <v>2003</v>
      </c>
      <c r="C26" s="2" t="s">
        <v>6</v>
      </c>
      <c r="D26" s="13">
        <f t="shared" si="0"/>
        <v>20</v>
      </c>
      <c r="E26" s="12"/>
      <c r="F26" s="13">
        <f t="shared" si="1"/>
        <v>4</v>
      </c>
      <c r="G26" s="4">
        <v>300</v>
      </c>
      <c r="H26" s="3">
        <v>6</v>
      </c>
      <c r="I26" s="4"/>
      <c r="J26" s="3"/>
      <c r="K26" s="8">
        <v>400</v>
      </c>
      <c r="L26" s="9">
        <v>6</v>
      </c>
      <c r="M26" s="4"/>
      <c r="N26" s="3"/>
      <c r="O26" s="4"/>
      <c r="P26" s="3"/>
      <c r="Q26" s="4"/>
      <c r="R26" s="3"/>
      <c r="S26" s="4"/>
      <c r="T26" s="3"/>
      <c r="U26" s="4">
        <v>400</v>
      </c>
      <c r="V26" s="3">
        <v>5</v>
      </c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4"/>
      <c r="AL26" s="3"/>
      <c r="AM26" s="4">
        <v>200</v>
      </c>
      <c r="AN26" s="3">
        <v>3</v>
      </c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478</v>
      </c>
      <c r="B27" s="3">
        <v>2002</v>
      </c>
      <c r="C27" s="2" t="s">
        <v>11</v>
      </c>
      <c r="D27" s="13">
        <f t="shared" si="0"/>
        <v>20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8"/>
      <c r="AD27" s="9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>
        <v>400</v>
      </c>
      <c r="AP27" s="3">
        <v>5</v>
      </c>
      <c r="AQ27" s="4"/>
      <c r="AR27" s="3"/>
      <c r="AS27" s="18">
        <v>100</v>
      </c>
      <c r="AT27" s="19">
        <v>1</v>
      </c>
      <c r="AU27" s="4"/>
      <c r="AV27" s="3"/>
      <c r="AW27" s="4"/>
      <c r="AX27" s="3"/>
      <c r="AY27" s="4"/>
      <c r="AZ27" s="4"/>
      <c r="BA27" s="4">
        <v>400</v>
      </c>
      <c r="BB27" s="4">
        <v>4</v>
      </c>
      <c r="BC27" s="4"/>
      <c r="BD27" s="3"/>
      <c r="BE27" s="4" t="s">
        <v>80</v>
      </c>
      <c r="BF27" s="3">
        <v>10</v>
      </c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360</v>
      </c>
      <c r="B28" s="3">
        <v>2002</v>
      </c>
      <c r="C28" s="2" t="s">
        <v>78</v>
      </c>
      <c r="D28" s="13">
        <f t="shared" si="0"/>
        <v>20</v>
      </c>
      <c r="E28" s="12"/>
      <c r="F28" s="13">
        <f t="shared" si="1"/>
        <v>4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8"/>
      <c r="T28" s="9"/>
      <c r="U28" s="4">
        <v>100</v>
      </c>
      <c r="V28" s="3">
        <v>2</v>
      </c>
      <c r="W28" s="4"/>
      <c r="X28" s="3"/>
      <c r="Y28" s="8">
        <v>100</v>
      </c>
      <c r="Z28" s="9">
        <v>6</v>
      </c>
      <c r="AA28" s="4"/>
      <c r="AB28" s="3"/>
      <c r="AC28" s="4">
        <v>100</v>
      </c>
      <c r="AD28" s="3">
        <v>6</v>
      </c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>
        <v>100</v>
      </c>
      <c r="AR28" s="3">
        <v>6</v>
      </c>
      <c r="AS28" s="4"/>
      <c r="AT28" s="3"/>
      <c r="AU28" s="4"/>
      <c r="AV28" s="3"/>
      <c r="AW28" s="4"/>
      <c r="AX28" s="3"/>
      <c r="AY28" s="4"/>
      <c r="AZ28" s="4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234</v>
      </c>
      <c r="B29" s="3">
        <v>2002</v>
      </c>
      <c r="C29" s="2" t="s">
        <v>235</v>
      </c>
      <c r="D29" s="13">
        <f t="shared" si="0"/>
        <v>20</v>
      </c>
      <c r="E29" s="12"/>
      <c r="F29" s="13">
        <f t="shared" si="1"/>
        <v>4</v>
      </c>
      <c r="G29" s="4"/>
      <c r="H29" s="3"/>
      <c r="I29" s="4"/>
      <c r="J29" s="3"/>
      <c r="K29" s="4"/>
      <c r="L29" s="4"/>
      <c r="M29" s="4"/>
      <c r="N29" s="3"/>
      <c r="O29" s="8">
        <v>200</v>
      </c>
      <c r="P29" s="9">
        <v>6</v>
      </c>
      <c r="Q29" s="4"/>
      <c r="R29" s="3"/>
      <c r="S29" s="4"/>
      <c r="T29" s="3"/>
      <c r="U29" s="4">
        <v>200</v>
      </c>
      <c r="V29" s="3">
        <v>3</v>
      </c>
      <c r="W29" s="4"/>
      <c r="X29" s="3"/>
      <c r="Y29" s="4"/>
      <c r="Z29" s="3"/>
      <c r="AA29" s="4"/>
      <c r="AB29" s="3"/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>
        <v>100</v>
      </c>
      <c r="AT29" s="19">
        <v>6</v>
      </c>
      <c r="AU29" s="4">
        <v>80</v>
      </c>
      <c r="AV29" s="3">
        <v>5</v>
      </c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242</v>
      </c>
      <c r="B30" s="3">
        <v>2002</v>
      </c>
      <c r="C30" s="2" t="s">
        <v>138</v>
      </c>
      <c r="D30" s="13">
        <f t="shared" si="0"/>
        <v>19</v>
      </c>
      <c r="E30" s="12"/>
      <c r="F30" s="13">
        <f t="shared" si="1"/>
        <v>5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4">
        <v>100</v>
      </c>
      <c r="R30" s="3">
        <v>4</v>
      </c>
      <c r="S30" s="4">
        <v>100</v>
      </c>
      <c r="T30" s="3">
        <v>4</v>
      </c>
      <c r="U30" s="4">
        <v>100</v>
      </c>
      <c r="V30" s="3">
        <v>1</v>
      </c>
      <c r="W30" s="8">
        <v>100</v>
      </c>
      <c r="X30" s="9">
        <v>6</v>
      </c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>
        <v>100</v>
      </c>
      <c r="AL30" s="3">
        <v>4</v>
      </c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8"/>
      <c r="BB30" s="9"/>
      <c r="BC30" s="8"/>
      <c r="BD30" s="9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149</v>
      </c>
      <c r="B31" s="3">
        <v>2002</v>
      </c>
      <c r="C31" s="2" t="s">
        <v>138</v>
      </c>
      <c r="D31" s="13">
        <f t="shared" si="0"/>
        <v>18</v>
      </c>
      <c r="E31" s="12"/>
      <c r="F31" s="13">
        <f t="shared" si="1"/>
        <v>3</v>
      </c>
      <c r="G31" s="4"/>
      <c r="H31" s="3"/>
      <c r="I31" s="4"/>
      <c r="J31" s="3"/>
      <c r="K31" s="4">
        <v>400</v>
      </c>
      <c r="L31" s="4">
        <v>2</v>
      </c>
      <c r="M31" s="4"/>
      <c r="N31" s="3"/>
      <c r="O31" s="8"/>
      <c r="P31" s="9"/>
      <c r="Q31" s="8"/>
      <c r="R31" s="9"/>
      <c r="S31" s="4">
        <v>400</v>
      </c>
      <c r="T31" s="3">
        <v>4</v>
      </c>
      <c r="U31" s="4">
        <v>400</v>
      </c>
      <c r="V31" s="3">
        <v>4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>
        <v>400</v>
      </c>
      <c r="BF31" s="3">
        <v>8</v>
      </c>
      <c r="BG31" s="4"/>
      <c r="BH31" s="3"/>
      <c r="BI31" s="4"/>
      <c r="BJ31" s="3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241</v>
      </c>
      <c r="B32" s="3">
        <v>2002</v>
      </c>
      <c r="C32" s="2" t="s">
        <v>148</v>
      </c>
      <c r="D32" s="13">
        <f t="shared" si="0"/>
        <v>17.5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8">
        <v>100</v>
      </c>
      <c r="R32" s="9">
        <v>5</v>
      </c>
      <c r="S32" s="8">
        <v>100</v>
      </c>
      <c r="T32" s="9">
        <v>0.5</v>
      </c>
      <c r="U32" s="8"/>
      <c r="V32" s="9"/>
      <c r="W32" s="4"/>
      <c r="X32" s="3"/>
      <c r="Y32" s="8"/>
      <c r="Z32" s="9"/>
      <c r="AA32" s="4"/>
      <c r="AB32" s="3"/>
      <c r="AC32" s="4">
        <v>100</v>
      </c>
      <c r="AD32" s="3">
        <v>1.5</v>
      </c>
      <c r="AE32" s="4">
        <v>100</v>
      </c>
      <c r="AF32" s="3">
        <v>5</v>
      </c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>
        <v>100</v>
      </c>
      <c r="BF32" s="3">
        <v>5.5</v>
      </c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450</v>
      </c>
      <c r="B33" s="3">
        <v>2003</v>
      </c>
      <c r="C33" s="2" t="s">
        <v>11</v>
      </c>
      <c r="D33" s="13">
        <f t="shared" si="0"/>
        <v>17</v>
      </c>
      <c r="E33" s="12"/>
      <c r="F33" s="13">
        <f t="shared" si="1"/>
        <v>4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8"/>
      <c r="Z33" s="9"/>
      <c r="AA33" s="4"/>
      <c r="AB33" s="3"/>
      <c r="AC33" s="4"/>
      <c r="AD33" s="3"/>
      <c r="AE33" s="4"/>
      <c r="AF33" s="3"/>
      <c r="AG33" s="4">
        <v>200</v>
      </c>
      <c r="AH33" s="3">
        <v>3</v>
      </c>
      <c r="AI33" s="4"/>
      <c r="AJ33" s="3"/>
      <c r="AK33" s="8"/>
      <c r="AL33" s="9"/>
      <c r="AM33" s="4"/>
      <c r="AN33" s="3"/>
      <c r="AO33" s="4"/>
      <c r="AP33" s="3"/>
      <c r="AQ33" s="4">
        <v>400</v>
      </c>
      <c r="AR33" s="3">
        <v>4</v>
      </c>
      <c r="AS33" s="18"/>
      <c r="AT33" s="19"/>
      <c r="AU33" s="4"/>
      <c r="AV33" s="3"/>
      <c r="AW33" s="4">
        <v>400</v>
      </c>
      <c r="AX33" s="3">
        <v>2</v>
      </c>
      <c r="AY33" s="4"/>
      <c r="AZ33" s="4"/>
      <c r="BA33" s="4">
        <v>200</v>
      </c>
      <c r="BB33" s="4">
        <v>4</v>
      </c>
      <c r="BC33" s="4"/>
      <c r="BD33" s="3"/>
      <c r="BE33" s="4">
        <v>200</v>
      </c>
      <c r="BF33" s="3">
        <v>4</v>
      </c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263</v>
      </c>
      <c r="B34" s="3">
        <v>2002</v>
      </c>
      <c r="C34" s="2" t="s">
        <v>115</v>
      </c>
      <c r="D34" s="13">
        <f aca="true" t="shared" si="2" ref="D34:D65">H34+J34+L34+N34+P34+R34+T34+V34+X34+Z34+AB34+AD34+AF34+AH34+AJ34+AL34+AN34+AP34+AR34+AT34+AV34+AX34+AZ34+BB34+BD34+BF34+BH34+BJ34+BL34+BN34-E34</f>
        <v>16.5</v>
      </c>
      <c r="E34" s="12"/>
      <c r="F34" s="13">
        <f aca="true" t="shared" si="3" ref="F34:F65">COUNT(H34,J34,L34,N34,P34,R34,T34,V34,X34,Z34,AB34,AD34,AF34,AH34,AJ34,AL34,AN34,AP34,AR34,AT34,AV34,AX34,AZ34,BB34,BD34)</f>
        <v>5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8" t="s">
        <v>159</v>
      </c>
      <c r="R34" s="9">
        <v>3</v>
      </c>
      <c r="S34" s="4"/>
      <c r="T34" s="3"/>
      <c r="U34" s="4" t="s">
        <v>159</v>
      </c>
      <c r="V34" s="3">
        <v>4</v>
      </c>
      <c r="W34" s="4"/>
      <c r="X34" s="3"/>
      <c r="Y34" s="4"/>
      <c r="Z34" s="3"/>
      <c r="AA34" s="4"/>
      <c r="AB34" s="3"/>
      <c r="AC34" s="4">
        <v>200</v>
      </c>
      <c r="AD34" s="3">
        <v>1.5</v>
      </c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 t="s">
        <v>80</v>
      </c>
      <c r="AR34" s="3">
        <v>6</v>
      </c>
      <c r="AS34" s="18"/>
      <c r="AT34" s="19"/>
      <c r="AU34" s="4"/>
      <c r="AV34" s="3"/>
      <c r="AW34" s="4"/>
      <c r="AX34" s="3"/>
      <c r="AY34" s="4"/>
      <c r="AZ34" s="4"/>
      <c r="BA34" s="8">
        <v>200</v>
      </c>
      <c r="BB34" s="9">
        <v>2</v>
      </c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267</v>
      </c>
      <c r="B35" s="3">
        <v>2003</v>
      </c>
      <c r="C35" s="2" t="s">
        <v>148</v>
      </c>
      <c r="D35" s="13">
        <f t="shared" si="2"/>
        <v>15</v>
      </c>
      <c r="E35" s="12"/>
      <c r="F35" s="13">
        <f t="shared" si="3"/>
        <v>4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 t="s">
        <v>80</v>
      </c>
      <c r="R35" s="3">
        <v>1</v>
      </c>
      <c r="S35" s="4"/>
      <c r="T35" s="3"/>
      <c r="U35" s="4" t="s">
        <v>80</v>
      </c>
      <c r="V35" s="3">
        <v>2</v>
      </c>
      <c r="W35" s="4"/>
      <c r="X35" s="3"/>
      <c r="Y35" s="4"/>
      <c r="Z35" s="3"/>
      <c r="AA35" s="4"/>
      <c r="AB35" s="3"/>
      <c r="AC35" s="4"/>
      <c r="AD35" s="3"/>
      <c r="AE35" s="4" t="s">
        <v>80</v>
      </c>
      <c r="AF35" s="3">
        <v>3</v>
      </c>
      <c r="AG35" s="4"/>
      <c r="AH35" s="3"/>
      <c r="AI35" s="8"/>
      <c r="AJ35" s="9"/>
      <c r="AK35" s="8"/>
      <c r="AL35" s="9"/>
      <c r="AM35" s="4"/>
      <c r="AN35" s="3"/>
      <c r="AO35" s="8"/>
      <c r="AP35" s="9"/>
      <c r="AQ35" s="4"/>
      <c r="AR35" s="3"/>
      <c r="AS35" s="18"/>
      <c r="AT35" s="19"/>
      <c r="AU35" s="4"/>
      <c r="AV35" s="3"/>
      <c r="AW35" s="8"/>
      <c r="AX35" s="9"/>
      <c r="AY35" s="8"/>
      <c r="AZ35" s="9"/>
      <c r="BA35" s="4"/>
      <c r="BB35" s="4"/>
      <c r="BC35" s="4" t="s">
        <v>80</v>
      </c>
      <c r="BD35" s="3">
        <v>4</v>
      </c>
      <c r="BE35" s="4" t="s">
        <v>159</v>
      </c>
      <c r="BF35" s="3">
        <v>5</v>
      </c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394</v>
      </c>
      <c r="B36" s="3">
        <v>2003</v>
      </c>
      <c r="C36" s="2" t="s">
        <v>47</v>
      </c>
      <c r="D36" s="13">
        <f t="shared" si="2"/>
        <v>14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8"/>
      <c r="N36" s="9"/>
      <c r="O36" s="8"/>
      <c r="P36" s="9"/>
      <c r="Q36" s="4"/>
      <c r="R36" s="3"/>
      <c r="S36" s="4"/>
      <c r="T36" s="3"/>
      <c r="U36" s="8"/>
      <c r="V36" s="9"/>
      <c r="W36" s="4">
        <v>100</v>
      </c>
      <c r="X36" s="3">
        <v>2</v>
      </c>
      <c r="Y36" s="4"/>
      <c r="Z36" s="3"/>
      <c r="AA36" s="8">
        <v>100</v>
      </c>
      <c r="AB36" s="9">
        <v>5</v>
      </c>
      <c r="AC36" s="8"/>
      <c r="AD36" s="9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8">
        <v>80</v>
      </c>
      <c r="BD36" s="9">
        <v>5</v>
      </c>
      <c r="BE36" s="4">
        <v>100</v>
      </c>
      <c r="BF36" s="3">
        <v>2</v>
      </c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7</v>
      </c>
      <c r="B37" s="3">
        <v>2002</v>
      </c>
      <c r="C37" s="2" t="s">
        <v>35</v>
      </c>
      <c r="D37" s="13">
        <f t="shared" si="2"/>
        <v>14</v>
      </c>
      <c r="E37" s="12"/>
      <c r="F37" s="13">
        <f t="shared" si="3"/>
        <v>4</v>
      </c>
      <c r="G37" s="4">
        <v>300</v>
      </c>
      <c r="H37" s="3">
        <v>5</v>
      </c>
      <c r="I37" s="4"/>
      <c r="J37" s="3"/>
      <c r="K37" s="4"/>
      <c r="L37" s="4"/>
      <c r="M37" s="8"/>
      <c r="N37" s="9"/>
      <c r="O37" s="4"/>
      <c r="P37" s="3"/>
      <c r="Q37" s="4">
        <v>100</v>
      </c>
      <c r="R37" s="3">
        <v>2</v>
      </c>
      <c r="S37" s="4"/>
      <c r="T37" s="3"/>
      <c r="U37" s="4"/>
      <c r="V37" s="3"/>
      <c r="W37" s="8">
        <v>400</v>
      </c>
      <c r="X37" s="9">
        <v>4</v>
      </c>
      <c r="Y37" s="4"/>
      <c r="Z37" s="3"/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4"/>
      <c r="AL37" s="3"/>
      <c r="AM37" s="4"/>
      <c r="AN37" s="3"/>
      <c r="AO37" s="4"/>
      <c r="AP37" s="3"/>
      <c r="AQ37" s="4">
        <v>100</v>
      </c>
      <c r="AR37" s="3">
        <v>3</v>
      </c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369</v>
      </c>
      <c r="B38" s="3">
        <v>2002</v>
      </c>
      <c r="C38" s="2" t="s">
        <v>138</v>
      </c>
      <c r="D38" s="13">
        <f t="shared" si="2"/>
        <v>14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8"/>
      <c r="T38" s="9"/>
      <c r="U38" s="4" t="s">
        <v>159</v>
      </c>
      <c r="V38" s="9">
        <v>5</v>
      </c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8" t="s">
        <v>80</v>
      </c>
      <c r="BF38" s="9">
        <v>9</v>
      </c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331</v>
      </c>
      <c r="B39" s="3">
        <v>2002</v>
      </c>
      <c r="C39" s="2" t="s">
        <v>92</v>
      </c>
      <c r="D39" s="13">
        <f t="shared" si="2"/>
        <v>14</v>
      </c>
      <c r="E39" s="14"/>
      <c r="F39" s="13">
        <f t="shared" si="3"/>
        <v>5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>
        <v>400</v>
      </c>
      <c r="T39" s="3">
        <v>3</v>
      </c>
      <c r="U39" s="4"/>
      <c r="V39" s="3"/>
      <c r="W39" s="4"/>
      <c r="X39" s="3"/>
      <c r="Y39" s="4">
        <v>400</v>
      </c>
      <c r="Z39" s="3">
        <v>5</v>
      </c>
      <c r="AA39" s="4">
        <v>100</v>
      </c>
      <c r="AB39" s="3">
        <v>4</v>
      </c>
      <c r="AC39" s="4"/>
      <c r="AD39" s="3"/>
      <c r="AE39" s="4">
        <v>400</v>
      </c>
      <c r="AF39" s="3">
        <v>1</v>
      </c>
      <c r="AG39" s="8"/>
      <c r="AH39" s="9"/>
      <c r="AI39" s="4">
        <v>200</v>
      </c>
      <c r="AJ39" s="3">
        <v>1</v>
      </c>
      <c r="AK39" s="4"/>
      <c r="AL39" s="3"/>
      <c r="AM39" s="8"/>
      <c r="AN39" s="9"/>
      <c r="AO39" s="8"/>
      <c r="AP39" s="9"/>
      <c r="AQ39" s="4"/>
      <c r="AR39" s="3"/>
      <c r="AS39" s="18"/>
      <c r="AT39" s="19"/>
      <c r="AU39" s="4"/>
      <c r="AV39" s="3"/>
      <c r="AW39" s="8"/>
      <c r="AX39" s="9"/>
      <c r="AY39" s="4"/>
      <c r="AZ39" s="4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370</v>
      </c>
      <c r="B40" s="3">
        <v>2003</v>
      </c>
      <c r="C40" s="2" t="s">
        <v>78</v>
      </c>
      <c r="D40" s="13">
        <f t="shared" si="2"/>
        <v>13</v>
      </c>
      <c r="E40" s="12"/>
      <c r="F40" s="13">
        <f t="shared" si="3"/>
        <v>2</v>
      </c>
      <c r="G40" s="4"/>
      <c r="H40" s="3"/>
      <c r="I40" s="4"/>
      <c r="J40" s="3"/>
      <c r="K40" s="4"/>
      <c r="L40" s="4"/>
      <c r="M40" s="8"/>
      <c r="N40" s="9"/>
      <c r="O40" s="4"/>
      <c r="P40" s="3"/>
      <c r="Q40" s="4"/>
      <c r="R40" s="3"/>
      <c r="S40" s="4"/>
      <c r="T40" s="3"/>
      <c r="U40" s="4" t="s">
        <v>159</v>
      </c>
      <c r="V40" s="9">
        <v>2</v>
      </c>
      <c r="W40" s="4"/>
      <c r="X40" s="3"/>
      <c r="Y40" s="4"/>
      <c r="Z40" s="3"/>
      <c r="AA40" s="4" t="s">
        <v>159</v>
      </c>
      <c r="AB40" s="3">
        <v>5</v>
      </c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4"/>
      <c r="AZ40" s="4"/>
      <c r="BA40" s="4"/>
      <c r="BB40" s="4"/>
      <c r="BC40" s="4"/>
      <c r="BD40" s="3"/>
      <c r="BE40" s="4" t="s">
        <v>159</v>
      </c>
      <c r="BF40" s="3">
        <v>6</v>
      </c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330</v>
      </c>
      <c r="B41" s="3">
        <v>2003</v>
      </c>
      <c r="C41" s="2" t="s">
        <v>115</v>
      </c>
      <c r="D41" s="13">
        <f t="shared" si="2"/>
        <v>12.5</v>
      </c>
      <c r="E41" s="12"/>
      <c r="F41" s="13">
        <f t="shared" si="3"/>
        <v>4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>
        <v>100</v>
      </c>
      <c r="T41" s="3">
        <v>0.5</v>
      </c>
      <c r="U41" s="4"/>
      <c r="V41" s="3"/>
      <c r="W41" s="8"/>
      <c r="X41" s="9"/>
      <c r="Y41" s="8"/>
      <c r="Z41" s="9"/>
      <c r="AA41" s="4"/>
      <c r="AB41" s="3"/>
      <c r="AC41" s="4"/>
      <c r="AD41" s="3"/>
      <c r="AE41" s="4">
        <v>100</v>
      </c>
      <c r="AF41" s="3">
        <v>3</v>
      </c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>
        <v>100</v>
      </c>
      <c r="AX41" s="3">
        <v>3</v>
      </c>
      <c r="AY41" s="4">
        <v>100</v>
      </c>
      <c r="AZ41" s="4">
        <v>3</v>
      </c>
      <c r="BA41" s="4"/>
      <c r="BB41" s="4"/>
      <c r="BC41" s="4"/>
      <c r="BD41" s="3"/>
      <c r="BE41" s="8">
        <v>100</v>
      </c>
      <c r="BF41" s="9">
        <v>3</v>
      </c>
      <c r="BG41" s="8"/>
      <c r="BH41" s="9"/>
      <c r="BI41" s="8"/>
      <c r="BJ41" s="9"/>
      <c r="BK41" s="8"/>
      <c r="BL41" s="9"/>
      <c r="BM41" s="3"/>
      <c r="BN41" s="3"/>
      <c r="BO41" s="3"/>
      <c r="BP41" s="3"/>
      <c r="BQ41" s="3"/>
    </row>
    <row r="42" spans="1:69" ht="12.75">
      <c r="A42" s="2" t="s">
        <v>397</v>
      </c>
      <c r="B42" s="3">
        <v>2002</v>
      </c>
      <c r="C42" s="2" t="s">
        <v>193</v>
      </c>
      <c r="D42" s="13">
        <f t="shared" si="2"/>
        <v>12</v>
      </c>
      <c r="E42" s="14"/>
      <c r="F42" s="13">
        <f t="shared" si="3"/>
        <v>3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>
        <v>400</v>
      </c>
      <c r="X42" s="3">
        <v>3</v>
      </c>
      <c r="Y42" s="4"/>
      <c r="Z42" s="3"/>
      <c r="AA42" s="4"/>
      <c r="AB42" s="3"/>
      <c r="AC42" s="4"/>
      <c r="AD42" s="3"/>
      <c r="AE42" s="4"/>
      <c r="AF42" s="3"/>
      <c r="AG42" s="8"/>
      <c r="AH42" s="9"/>
      <c r="AI42" s="8"/>
      <c r="AJ42" s="9"/>
      <c r="AK42" s="8"/>
      <c r="AL42" s="9"/>
      <c r="AM42" s="8"/>
      <c r="AN42" s="9"/>
      <c r="AO42" s="8">
        <v>400</v>
      </c>
      <c r="AP42" s="9">
        <v>4</v>
      </c>
      <c r="AQ42" s="8"/>
      <c r="AR42" s="9"/>
      <c r="AS42" s="16"/>
      <c r="AT42" s="17"/>
      <c r="AU42" s="8"/>
      <c r="AV42" s="9"/>
      <c r="AW42" s="4"/>
      <c r="AX42" s="3"/>
      <c r="AY42" s="8">
        <v>200</v>
      </c>
      <c r="AZ42" s="9">
        <v>2</v>
      </c>
      <c r="BA42" s="8"/>
      <c r="BB42" s="9"/>
      <c r="BC42" s="4"/>
      <c r="BD42" s="3"/>
      <c r="BE42" s="4">
        <v>400</v>
      </c>
      <c r="BF42" s="3">
        <v>3</v>
      </c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343</v>
      </c>
      <c r="B43" s="3">
        <v>2002</v>
      </c>
      <c r="C43" s="2" t="s">
        <v>138</v>
      </c>
      <c r="D43" s="13">
        <f t="shared" si="2"/>
        <v>12</v>
      </c>
      <c r="E43" s="12"/>
      <c r="F43" s="13">
        <f t="shared" si="3"/>
        <v>3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8" t="s">
        <v>159</v>
      </c>
      <c r="AB43" s="9">
        <v>4</v>
      </c>
      <c r="AC43" s="8"/>
      <c r="AD43" s="9"/>
      <c r="AE43" s="8"/>
      <c r="AF43" s="9"/>
      <c r="AG43" s="4"/>
      <c r="AH43" s="3"/>
      <c r="AI43" s="4"/>
      <c r="AJ43" s="3"/>
      <c r="AK43" s="8"/>
      <c r="AL43" s="9"/>
      <c r="AM43" s="8"/>
      <c r="AN43" s="9"/>
      <c r="AO43" s="8"/>
      <c r="AP43" s="9"/>
      <c r="AQ43" s="8"/>
      <c r="AR43" s="9"/>
      <c r="AS43" s="16"/>
      <c r="AT43" s="17"/>
      <c r="AU43" s="8"/>
      <c r="AV43" s="9"/>
      <c r="AW43" s="8"/>
      <c r="AX43" s="9"/>
      <c r="AY43" s="4">
        <v>100</v>
      </c>
      <c r="AZ43" s="4">
        <v>4</v>
      </c>
      <c r="BA43" s="4"/>
      <c r="BB43" s="4"/>
      <c r="BC43" s="4">
        <v>150</v>
      </c>
      <c r="BD43" s="3">
        <v>4</v>
      </c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76</v>
      </c>
      <c r="B44" s="3">
        <v>2003</v>
      </c>
      <c r="C44" s="2" t="s">
        <v>69</v>
      </c>
      <c r="D44" s="13">
        <f t="shared" si="2"/>
        <v>11</v>
      </c>
      <c r="E44" s="12"/>
      <c r="F44" s="13">
        <f t="shared" si="3"/>
        <v>3</v>
      </c>
      <c r="G44" s="8"/>
      <c r="H44" s="9"/>
      <c r="I44" s="8">
        <v>400</v>
      </c>
      <c r="J44" s="9">
        <v>4</v>
      </c>
      <c r="K44" s="8"/>
      <c r="L44" s="9"/>
      <c r="M44" s="4"/>
      <c r="N44" s="3"/>
      <c r="O44" s="4">
        <v>400</v>
      </c>
      <c r="P44" s="3">
        <v>5</v>
      </c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>
        <v>400</v>
      </c>
      <c r="AR44" s="3">
        <v>2</v>
      </c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67</v>
      </c>
      <c r="B45" s="3">
        <v>2003</v>
      </c>
      <c r="C45" s="2" t="s">
        <v>47</v>
      </c>
      <c r="D45" s="13">
        <f t="shared" si="2"/>
        <v>11</v>
      </c>
      <c r="E45" s="12"/>
      <c r="F45" s="13">
        <f t="shared" si="3"/>
        <v>3</v>
      </c>
      <c r="G45" s="4"/>
      <c r="H45" s="3"/>
      <c r="I45" s="4">
        <v>100</v>
      </c>
      <c r="J45" s="3">
        <v>3</v>
      </c>
      <c r="K45" s="4"/>
      <c r="L45" s="4"/>
      <c r="M45" s="4" t="s">
        <v>80</v>
      </c>
      <c r="N45" s="3">
        <v>5</v>
      </c>
      <c r="O45" s="4"/>
      <c r="P45" s="3"/>
      <c r="Q45" s="8"/>
      <c r="R45" s="9"/>
      <c r="S45" s="8"/>
      <c r="T45" s="9"/>
      <c r="U45" s="4"/>
      <c r="V45" s="3"/>
      <c r="W45" s="4"/>
      <c r="X45" s="3"/>
      <c r="Y45" s="4">
        <v>100</v>
      </c>
      <c r="Z45" s="3">
        <v>3</v>
      </c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361</v>
      </c>
      <c r="B46" s="3">
        <v>2003</v>
      </c>
      <c r="C46" s="2" t="s">
        <v>138</v>
      </c>
      <c r="D46" s="13">
        <f t="shared" si="2"/>
        <v>11</v>
      </c>
      <c r="E46" s="12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4">
        <v>200</v>
      </c>
      <c r="V46" s="3">
        <v>1</v>
      </c>
      <c r="W46" s="4">
        <v>400</v>
      </c>
      <c r="X46" s="3">
        <v>6</v>
      </c>
      <c r="Y46" s="8"/>
      <c r="Z46" s="9"/>
      <c r="AA46" s="4"/>
      <c r="AB46" s="3"/>
      <c r="AC46" s="4">
        <v>200</v>
      </c>
      <c r="AD46" s="3">
        <v>4</v>
      </c>
      <c r="AE46" s="4"/>
      <c r="AF46" s="3"/>
      <c r="AG46" s="4"/>
      <c r="AH46" s="3"/>
      <c r="AI46" s="4"/>
      <c r="AJ46" s="3"/>
      <c r="AK46" s="4"/>
      <c r="AL46" s="3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4"/>
      <c r="AZ46" s="4"/>
      <c r="BA46" s="8"/>
      <c r="BB46" s="9"/>
      <c r="BC46" s="8"/>
      <c r="BD46" s="9"/>
      <c r="BE46" s="4"/>
      <c r="BF46" s="3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26</v>
      </c>
      <c r="B47" s="3">
        <v>2002</v>
      </c>
      <c r="C47" s="2" t="s">
        <v>16</v>
      </c>
      <c r="D47" s="13">
        <f t="shared" si="2"/>
        <v>11</v>
      </c>
      <c r="E47" s="12"/>
      <c r="F47" s="13">
        <f t="shared" si="3"/>
        <v>3</v>
      </c>
      <c r="G47" s="4">
        <v>150</v>
      </c>
      <c r="H47" s="3">
        <v>4</v>
      </c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4">
        <v>100</v>
      </c>
      <c r="X47" s="3">
        <v>3</v>
      </c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8"/>
      <c r="AJ47" s="9"/>
      <c r="AK47" s="4"/>
      <c r="AL47" s="3"/>
      <c r="AM47" s="4">
        <v>200</v>
      </c>
      <c r="AN47" s="3">
        <v>4</v>
      </c>
      <c r="AO47" s="8"/>
      <c r="AP47" s="9"/>
      <c r="AQ47" s="8"/>
      <c r="AR47" s="9"/>
      <c r="AS47" s="16"/>
      <c r="AT47" s="17"/>
      <c r="AU47" s="8"/>
      <c r="AV47" s="9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75</v>
      </c>
      <c r="B48" s="3">
        <v>2003</v>
      </c>
      <c r="C48" s="2" t="s">
        <v>66</v>
      </c>
      <c r="D48" s="13">
        <f t="shared" si="2"/>
        <v>11</v>
      </c>
      <c r="E48" s="12"/>
      <c r="F48" s="13">
        <f t="shared" si="3"/>
        <v>2</v>
      </c>
      <c r="G48" s="4"/>
      <c r="H48" s="3"/>
      <c r="I48" s="4">
        <v>400</v>
      </c>
      <c r="J48" s="3">
        <v>5</v>
      </c>
      <c r="K48" s="4"/>
      <c r="L48" s="4"/>
      <c r="M48" s="4"/>
      <c r="N48" s="3"/>
      <c r="O48" s="4">
        <v>100</v>
      </c>
      <c r="P48" s="3">
        <v>6</v>
      </c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272</v>
      </c>
      <c r="B49" s="3">
        <v>2002</v>
      </c>
      <c r="C49" s="2" t="s">
        <v>136</v>
      </c>
      <c r="D49" s="13">
        <f t="shared" si="2"/>
        <v>10</v>
      </c>
      <c r="E49" s="14"/>
      <c r="F49" s="13">
        <f t="shared" si="3"/>
        <v>3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 t="s">
        <v>80</v>
      </c>
      <c r="V49" s="3">
        <v>3</v>
      </c>
      <c r="W49" s="4"/>
      <c r="X49" s="3"/>
      <c r="Y49" s="4"/>
      <c r="Z49" s="3"/>
      <c r="AA49" s="4" t="s">
        <v>80</v>
      </c>
      <c r="AB49" s="3">
        <v>5</v>
      </c>
      <c r="AC49" s="4"/>
      <c r="AD49" s="3"/>
      <c r="AE49" s="4" t="s">
        <v>80</v>
      </c>
      <c r="AF49" s="3">
        <v>2</v>
      </c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244</v>
      </c>
      <c r="B50" s="3">
        <v>2003</v>
      </c>
      <c r="C50" s="2" t="s">
        <v>115</v>
      </c>
      <c r="D50" s="13">
        <f t="shared" si="2"/>
        <v>10</v>
      </c>
      <c r="E50" s="14"/>
      <c r="F50" s="13">
        <f t="shared" si="3"/>
        <v>3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>
        <v>100</v>
      </c>
      <c r="R50" s="3">
        <v>1</v>
      </c>
      <c r="S50" s="4"/>
      <c r="T50" s="3"/>
      <c r="U50" s="4"/>
      <c r="V50" s="3"/>
      <c r="W50" s="4"/>
      <c r="X50" s="3"/>
      <c r="Y50" s="4"/>
      <c r="Z50" s="3"/>
      <c r="AA50" s="8"/>
      <c r="AB50" s="9"/>
      <c r="AC50" s="8"/>
      <c r="AD50" s="9"/>
      <c r="AE50" s="8">
        <v>100</v>
      </c>
      <c r="AF50" s="9">
        <v>2</v>
      </c>
      <c r="AG50" s="4"/>
      <c r="AH50" s="3"/>
      <c r="AI50" s="4">
        <v>200</v>
      </c>
      <c r="AJ50" s="3">
        <v>3</v>
      </c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>
        <v>100</v>
      </c>
      <c r="BF50" s="3">
        <v>4</v>
      </c>
      <c r="BG50" s="4"/>
      <c r="BH50" s="3"/>
      <c r="BI50" s="4"/>
      <c r="BJ50" s="3"/>
      <c r="BK50" s="4"/>
      <c r="BL50" s="3"/>
      <c r="BM50" s="8"/>
      <c r="BN50" s="9"/>
      <c r="BO50" s="8"/>
      <c r="BP50" s="9"/>
      <c r="BQ50" s="8"/>
    </row>
    <row r="51" spans="1:69" ht="12.75">
      <c r="A51" s="2" t="s">
        <v>17</v>
      </c>
      <c r="B51" s="3">
        <v>2002</v>
      </c>
      <c r="C51" s="2" t="s">
        <v>11</v>
      </c>
      <c r="D51" s="13">
        <f t="shared" si="2"/>
        <v>10</v>
      </c>
      <c r="E51" s="12"/>
      <c r="F51" s="13">
        <f t="shared" si="3"/>
        <v>2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>
        <v>400</v>
      </c>
      <c r="AD51" s="3">
        <v>1</v>
      </c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>
        <v>400</v>
      </c>
      <c r="AX51" s="3">
        <v>3</v>
      </c>
      <c r="AY51" s="4"/>
      <c r="AZ51" s="4"/>
      <c r="BA51" s="8"/>
      <c r="BB51" s="9"/>
      <c r="BC51" s="8"/>
      <c r="BD51" s="9"/>
      <c r="BE51" s="8">
        <v>400</v>
      </c>
      <c r="BF51" s="9">
        <v>6</v>
      </c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74</v>
      </c>
      <c r="B52" s="3">
        <v>2002</v>
      </c>
      <c r="C52" s="2" t="s">
        <v>19</v>
      </c>
      <c r="D52" s="13">
        <f t="shared" si="2"/>
        <v>10</v>
      </c>
      <c r="E52" s="12"/>
      <c r="F52" s="13">
        <f t="shared" si="3"/>
        <v>2</v>
      </c>
      <c r="G52" s="4"/>
      <c r="H52" s="3"/>
      <c r="I52" s="4">
        <v>400</v>
      </c>
      <c r="J52" s="3">
        <v>6</v>
      </c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8">
        <v>400</v>
      </c>
      <c r="Z52" s="9">
        <v>4</v>
      </c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443</v>
      </c>
      <c r="B53" s="3">
        <v>2003</v>
      </c>
      <c r="C53" s="2" t="s">
        <v>115</v>
      </c>
      <c r="D53" s="13">
        <f t="shared" si="2"/>
        <v>9</v>
      </c>
      <c r="E53" s="15"/>
      <c r="F53" s="13">
        <f t="shared" si="3"/>
        <v>2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4"/>
      <c r="R53" s="3"/>
      <c r="S53" s="4"/>
      <c r="T53" s="3"/>
      <c r="U53" s="8"/>
      <c r="V53" s="9"/>
      <c r="W53" s="4"/>
      <c r="X53" s="3"/>
      <c r="Y53" s="4"/>
      <c r="Z53" s="3"/>
      <c r="AA53" s="4"/>
      <c r="AB53" s="3"/>
      <c r="AC53" s="4"/>
      <c r="AD53" s="3"/>
      <c r="AE53" s="4">
        <v>100</v>
      </c>
      <c r="AF53" s="3">
        <v>4</v>
      </c>
      <c r="AG53" s="4"/>
      <c r="AH53" s="3"/>
      <c r="AI53" s="4"/>
      <c r="AJ53" s="3"/>
      <c r="AK53" s="4"/>
      <c r="AL53" s="3"/>
      <c r="AM53" s="4"/>
      <c r="AN53" s="3"/>
      <c r="AO53" s="4">
        <v>100</v>
      </c>
      <c r="AP53" s="3">
        <v>5</v>
      </c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491</v>
      </c>
      <c r="B54" s="3">
        <v>2002</v>
      </c>
      <c r="C54" s="2" t="s">
        <v>11</v>
      </c>
      <c r="D54" s="13">
        <f t="shared" si="2"/>
        <v>9</v>
      </c>
      <c r="E54" s="12"/>
      <c r="F54" s="13">
        <f t="shared" si="3"/>
        <v>3</v>
      </c>
      <c r="G54" s="8"/>
      <c r="H54" s="9"/>
      <c r="I54" s="8"/>
      <c r="J54" s="9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>
        <v>100</v>
      </c>
      <c r="AT54" s="19">
        <v>5</v>
      </c>
      <c r="AU54" s="4">
        <v>80</v>
      </c>
      <c r="AV54" s="3">
        <v>1</v>
      </c>
      <c r="AW54" s="4"/>
      <c r="AX54" s="3"/>
      <c r="AY54" s="4"/>
      <c r="AZ54" s="4"/>
      <c r="BA54" s="8">
        <v>200</v>
      </c>
      <c r="BB54" s="9">
        <v>3</v>
      </c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475</v>
      </c>
      <c r="B55" s="3">
        <v>2003</v>
      </c>
      <c r="C55" s="2" t="s">
        <v>146</v>
      </c>
      <c r="D55" s="13">
        <f t="shared" si="2"/>
        <v>9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4"/>
      <c r="R55" s="3"/>
      <c r="S55" s="4"/>
      <c r="T55" s="3"/>
      <c r="U55" s="8"/>
      <c r="V55" s="9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>
        <v>100</v>
      </c>
      <c r="AP55" s="3">
        <v>3</v>
      </c>
      <c r="AQ55" s="8"/>
      <c r="AR55" s="9"/>
      <c r="AS55" s="16">
        <v>400</v>
      </c>
      <c r="AT55" s="17">
        <v>6</v>
      </c>
      <c r="AU55" s="8"/>
      <c r="AV55" s="9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223</v>
      </c>
      <c r="B56" s="3">
        <v>2002</v>
      </c>
      <c r="C56" s="2" t="s">
        <v>71</v>
      </c>
      <c r="D56" s="13">
        <f t="shared" si="2"/>
        <v>8</v>
      </c>
      <c r="E56" s="12"/>
      <c r="F56" s="13">
        <f t="shared" si="3"/>
        <v>2</v>
      </c>
      <c r="G56" s="4"/>
      <c r="H56" s="3"/>
      <c r="I56" s="4"/>
      <c r="J56" s="3"/>
      <c r="K56" s="4"/>
      <c r="L56" s="4"/>
      <c r="M56" s="4">
        <v>200</v>
      </c>
      <c r="N56" s="3">
        <v>3</v>
      </c>
      <c r="O56" s="4">
        <v>100</v>
      </c>
      <c r="P56" s="3">
        <v>5</v>
      </c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4"/>
      <c r="AP56" s="3"/>
      <c r="AQ56" s="8"/>
      <c r="AR56" s="9"/>
      <c r="AS56" s="16"/>
      <c r="AT56" s="17"/>
      <c r="AU56" s="8"/>
      <c r="AV56" s="9"/>
      <c r="AW56" s="4"/>
      <c r="AX56" s="3"/>
      <c r="AY56" s="8"/>
      <c r="AZ56" s="9"/>
      <c r="BA56" s="4"/>
      <c r="BB56" s="4"/>
      <c r="BC56" s="8"/>
      <c r="BD56" s="9"/>
      <c r="BE56" s="4"/>
      <c r="BF56" s="3"/>
      <c r="BG56" s="4"/>
      <c r="BH56" s="3"/>
      <c r="BI56" s="4"/>
      <c r="BJ56" s="3"/>
      <c r="BK56" s="8"/>
      <c r="BL56" s="9"/>
      <c r="BM56" s="8"/>
      <c r="BN56" s="9"/>
      <c r="BO56" s="8"/>
      <c r="BP56" s="9"/>
      <c r="BQ56" s="8"/>
    </row>
    <row r="57" spans="1:69" ht="12.75">
      <c r="A57" s="2" t="s">
        <v>85</v>
      </c>
      <c r="B57" s="3">
        <v>2002</v>
      </c>
      <c r="C57" s="2" t="s">
        <v>86</v>
      </c>
      <c r="D57" s="13">
        <f t="shared" si="2"/>
        <v>8</v>
      </c>
      <c r="E57" s="12"/>
      <c r="F57" s="13">
        <f t="shared" si="3"/>
        <v>2</v>
      </c>
      <c r="G57" s="4"/>
      <c r="H57" s="3"/>
      <c r="I57" s="4"/>
      <c r="J57" s="3"/>
      <c r="K57" s="8"/>
      <c r="L57" s="9"/>
      <c r="M57" s="4"/>
      <c r="N57" s="3"/>
      <c r="O57" s="4"/>
      <c r="P57" s="3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8"/>
      <c r="AJ57" s="9"/>
      <c r="AK57" s="4"/>
      <c r="AL57" s="3"/>
      <c r="AM57" s="4"/>
      <c r="AN57" s="3"/>
      <c r="AO57" s="4"/>
      <c r="AP57" s="3"/>
      <c r="AQ57" s="4"/>
      <c r="AR57" s="3"/>
      <c r="AS57" s="18">
        <v>400</v>
      </c>
      <c r="AT57" s="19">
        <v>5</v>
      </c>
      <c r="AU57" s="4"/>
      <c r="AV57" s="3"/>
      <c r="AW57" s="8"/>
      <c r="AX57" s="9"/>
      <c r="AY57" s="8"/>
      <c r="AZ57" s="9"/>
      <c r="BA57" s="4">
        <v>400</v>
      </c>
      <c r="BB57" s="4">
        <v>3</v>
      </c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417</v>
      </c>
      <c r="B58" s="3">
        <v>2003</v>
      </c>
      <c r="C58" s="2" t="s">
        <v>144</v>
      </c>
      <c r="D58" s="13">
        <f t="shared" si="2"/>
        <v>8</v>
      </c>
      <c r="E58" s="12"/>
      <c r="F58" s="13">
        <f t="shared" si="3"/>
        <v>4</v>
      </c>
      <c r="G58" s="4"/>
      <c r="H58" s="3"/>
      <c r="I58" s="4"/>
      <c r="J58" s="3"/>
      <c r="K58" s="4"/>
      <c r="L58" s="4"/>
      <c r="M58" s="4"/>
      <c r="N58" s="3"/>
      <c r="O58" s="18"/>
      <c r="P58" s="19"/>
      <c r="Q58" s="8"/>
      <c r="R58" s="9"/>
      <c r="S58" s="4"/>
      <c r="T58" s="3"/>
      <c r="U58" s="4"/>
      <c r="V58" s="3"/>
      <c r="W58" s="4"/>
      <c r="X58" s="3"/>
      <c r="Y58" s="4">
        <v>100</v>
      </c>
      <c r="Z58" s="3">
        <v>2</v>
      </c>
      <c r="AA58" s="4"/>
      <c r="AB58" s="3"/>
      <c r="AC58" s="4"/>
      <c r="AD58" s="3"/>
      <c r="AE58" s="4"/>
      <c r="AF58" s="3"/>
      <c r="AG58" s="4"/>
      <c r="AH58" s="3"/>
      <c r="AI58" s="4">
        <v>200</v>
      </c>
      <c r="AJ58" s="3">
        <v>4</v>
      </c>
      <c r="AK58" s="4"/>
      <c r="AL58" s="3"/>
      <c r="AM58" s="4">
        <v>200</v>
      </c>
      <c r="AN58" s="3">
        <v>1</v>
      </c>
      <c r="AO58" s="4"/>
      <c r="AP58" s="3"/>
      <c r="AQ58" s="4">
        <v>100</v>
      </c>
      <c r="AR58" s="3">
        <v>1</v>
      </c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27</v>
      </c>
      <c r="B59" s="3">
        <v>2002</v>
      </c>
      <c r="C59" s="2" t="s">
        <v>19</v>
      </c>
      <c r="D59" s="13">
        <f t="shared" si="2"/>
        <v>7</v>
      </c>
      <c r="E59" s="12"/>
      <c r="F59" s="13">
        <f t="shared" si="3"/>
        <v>3</v>
      </c>
      <c r="G59" s="4">
        <v>150</v>
      </c>
      <c r="H59" s="3">
        <v>3</v>
      </c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8"/>
      <c r="AB59" s="9"/>
      <c r="AC59" s="8"/>
      <c r="AD59" s="9"/>
      <c r="AE59" s="8"/>
      <c r="AF59" s="9"/>
      <c r="AG59" s="8">
        <v>200</v>
      </c>
      <c r="AH59" s="9">
        <v>1</v>
      </c>
      <c r="AI59" s="8"/>
      <c r="AJ59" s="9"/>
      <c r="AK59" s="8"/>
      <c r="AL59" s="9"/>
      <c r="AM59" s="8"/>
      <c r="AN59" s="9"/>
      <c r="AO59" s="8"/>
      <c r="AP59" s="9"/>
      <c r="AQ59" s="4"/>
      <c r="AR59" s="3"/>
      <c r="AS59" s="18"/>
      <c r="AT59" s="19"/>
      <c r="AU59" s="4">
        <v>150</v>
      </c>
      <c r="AV59" s="3">
        <v>3</v>
      </c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264</v>
      </c>
      <c r="B60" s="3">
        <v>2003</v>
      </c>
      <c r="C60" s="2" t="s">
        <v>138</v>
      </c>
      <c r="D60" s="13">
        <f t="shared" si="2"/>
        <v>6.5</v>
      </c>
      <c r="E60" s="12"/>
      <c r="F60" s="13">
        <f t="shared" si="3"/>
        <v>1</v>
      </c>
      <c r="G60" s="4"/>
      <c r="H60" s="3"/>
      <c r="I60" s="4"/>
      <c r="J60" s="3"/>
      <c r="K60" s="8"/>
      <c r="L60" s="9"/>
      <c r="M60" s="8"/>
      <c r="N60" s="9"/>
      <c r="O60" s="8"/>
      <c r="P60" s="9"/>
      <c r="Q60" s="4" t="s">
        <v>159</v>
      </c>
      <c r="R60" s="3">
        <v>1</v>
      </c>
      <c r="S60" s="8"/>
      <c r="T60" s="9"/>
      <c r="U60" s="4"/>
      <c r="V60" s="3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  <c r="AH60" s="9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>
        <v>100</v>
      </c>
      <c r="BF60" s="3">
        <v>5.5</v>
      </c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79</v>
      </c>
      <c r="B61" s="3">
        <v>2003</v>
      </c>
      <c r="C61" s="2" t="s">
        <v>69</v>
      </c>
      <c r="D61" s="13">
        <f t="shared" si="2"/>
        <v>6</v>
      </c>
      <c r="E61" s="12"/>
      <c r="F61" s="13">
        <f t="shared" si="3"/>
        <v>2</v>
      </c>
      <c r="G61" s="8"/>
      <c r="H61" s="9"/>
      <c r="I61" s="8">
        <v>400</v>
      </c>
      <c r="J61" s="9">
        <v>2</v>
      </c>
      <c r="K61" s="8"/>
      <c r="L61" s="9"/>
      <c r="M61" s="8"/>
      <c r="N61" s="9"/>
      <c r="O61" s="8">
        <v>400</v>
      </c>
      <c r="P61" s="9">
        <v>4</v>
      </c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463</v>
      </c>
      <c r="B62" s="3">
        <v>2003</v>
      </c>
      <c r="C62" s="2" t="s">
        <v>193</v>
      </c>
      <c r="D62" s="13">
        <f t="shared" si="2"/>
        <v>6</v>
      </c>
      <c r="E62" s="12"/>
      <c r="F62" s="13">
        <f t="shared" si="3"/>
        <v>2</v>
      </c>
      <c r="G62" s="4"/>
      <c r="H62" s="3"/>
      <c r="I62" s="4"/>
      <c r="J62" s="3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>
        <v>200</v>
      </c>
      <c r="AL62" s="3">
        <v>2</v>
      </c>
      <c r="AM62" s="4"/>
      <c r="AN62" s="3"/>
      <c r="AO62" s="4">
        <v>100</v>
      </c>
      <c r="AP62" s="3">
        <v>4</v>
      </c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8"/>
      <c r="BN62" s="9"/>
      <c r="BO62" s="8"/>
      <c r="BP62" s="9"/>
      <c r="BQ62" s="8"/>
    </row>
    <row r="63" spans="1:69" s="1" customFormat="1" ht="12.75">
      <c r="A63" s="2" t="s">
        <v>236</v>
      </c>
      <c r="B63" s="3">
        <v>2003</v>
      </c>
      <c r="C63" s="2" t="s">
        <v>164</v>
      </c>
      <c r="D63" s="13">
        <f t="shared" si="2"/>
        <v>6</v>
      </c>
      <c r="E63" s="12"/>
      <c r="F63" s="13">
        <f t="shared" si="3"/>
        <v>1</v>
      </c>
      <c r="G63" s="8"/>
      <c r="H63" s="9"/>
      <c r="I63" s="8"/>
      <c r="J63" s="9"/>
      <c r="K63" s="4"/>
      <c r="L63" s="4"/>
      <c r="M63" s="4"/>
      <c r="N63" s="3"/>
      <c r="O63" s="8">
        <v>400</v>
      </c>
      <c r="P63" s="9">
        <v>6</v>
      </c>
      <c r="Q63" s="8"/>
      <c r="R63" s="9"/>
      <c r="S63" s="4"/>
      <c r="T63" s="3"/>
      <c r="U63" s="4"/>
      <c r="V63" s="3"/>
      <c r="W63" s="4"/>
      <c r="X63" s="3"/>
      <c r="Y63" s="4"/>
      <c r="Z63" s="3"/>
      <c r="AA63" s="8"/>
      <c r="AB63" s="9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8"/>
      <c r="AN63" s="9"/>
      <c r="AO63" s="8"/>
      <c r="AP63" s="9"/>
      <c r="AQ63" s="4"/>
      <c r="AR63" s="3"/>
      <c r="AS63" s="18"/>
      <c r="AT63" s="19"/>
      <c r="AU63" s="4"/>
      <c r="AV63" s="3"/>
      <c r="AW63" s="8"/>
      <c r="AX63" s="9"/>
      <c r="AY63" s="8"/>
      <c r="AZ63" s="9"/>
      <c r="BA63" s="8"/>
      <c r="BB63" s="9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135</v>
      </c>
      <c r="B64" s="3">
        <v>2002</v>
      </c>
      <c r="C64" s="2" t="s">
        <v>136</v>
      </c>
      <c r="D64" s="13">
        <f t="shared" si="2"/>
        <v>6</v>
      </c>
      <c r="E64" s="12"/>
      <c r="F64" s="13">
        <f t="shared" si="3"/>
        <v>1</v>
      </c>
      <c r="G64" s="4"/>
      <c r="H64" s="3"/>
      <c r="I64" s="4"/>
      <c r="J64" s="3"/>
      <c r="K64" s="4">
        <v>100</v>
      </c>
      <c r="L64" s="4">
        <v>6</v>
      </c>
      <c r="M64" s="4"/>
      <c r="N64" s="3"/>
      <c r="O64" s="4"/>
      <c r="P64" s="3"/>
      <c r="Q64" s="4"/>
      <c r="R64" s="3"/>
      <c r="S64" s="8"/>
      <c r="T64" s="9"/>
      <c r="U64" s="8"/>
      <c r="V64" s="9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8"/>
      <c r="AL64" s="9"/>
      <c r="AM64" s="8"/>
      <c r="AN64" s="9"/>
      <c r="AO64" s="8"/>
      <c r="AP64" s="9"/>
      <c r="AQ64" s="8"/>
      <c r="AR64" s="9"/>
      <c r="AS64" s="16"/>
      <c r="AT64" s="17"/>
      <c r="AU64" s="8"/>
      <c r="AV64" s="9"/>
      <c r="AW64" s="8"/>
      <c r="AX64" s="9"/>
      <c r="AY64" s="8"/>
      <c r="AZ64" s="9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477</v>
      </c>
      <c r="B65" s="3">
        <v>2003</v>
      </c>
      <c r="C65" s="2" t="s">
        <v>138</v>
      </c>
      <c r="D65" s="13">
        <f t="shared" si="2"/>
        <v>5.5</v>
      </c>
      <c r="E65" s="12"/>
      <c r="F65" s="13">
        <f t="shared" si="3"/>
        <v>2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8"/>
      <c r="R65" s="9"/>
      <c r="S65" s="8"/>
      <c r="T65" s="9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8"/>
      <c r="AH65" s="9"/>
      <c r="AI65" s="4"/>
      <c r="AJ65" s="3"/>
      <c r="AK65" s="4"/>
      <c r="AL65" s="3"/>
      <c r="AM65" s="4"/>
      <c r="AN65" s="3"/>
      <c r="AO65" s="4">
        <v>100</v>
      </c>
      <c r="AP65" s="3">
        <v>1.5</v>
      </c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>
        <v>80</v>
      </c>
      <c r="BD65" s="3">
        <v>4</v>
      </c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 t="s">
        <v>72</v>
      </c>
      <c r="B66" s="3">
        <v>2002</v>
      </c>
      <c r="C66" s="2" t="s">
        <v>66</v>
      </c>
      <c r="D66" s="13">
        <f aca="true" t="shared" si="4" ref="D66:D97">H66+J66+L66+N66+P66+R66+T66+V66+X66+Z66+AB66+AD66+AF66+AH66+AJ66+AL66+AN66+AP66+AR66+AT66+AV66+AX66+AZ66+BB66+BD66+BF66+BH66+BJ66+BL66+BN66-E66</f>
        <v>5</v>
      </c>
      <c r="E66" s="12"/>
      <c r="F66" s="13">
        <f aca="true" t="shared" si="5" ref="F66:F97">COUNT(H66,J66,L66,N66,P66,R66,T66,V66,X66,Z66,AB66,AD66,AF66,AH66,AJ66,AL66,AN66,AP66,AR66,AT66,AV66,AX66,AZ66,BB66,BD66)</f>
        <v>1</v>
      </c>
      <c r="G66" s="8"/>
      <c r="H66" s="9"/>
      <c r="I66" s="8">
        <v>200</v>
      </c>
      <c r="J66" s="9">
        <v>5</v>
      </c>
      <c r="K66" s="8"/>
      <c r="L66" s="9"/>
      <c r="M66" s="8"/>
      <c r="N66" s="9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8"/>
      <c r="AL66" s="9"/>
      <c r="AM66" s="4"/>
      <c r="AN66" s="3"/>
      <c r="AO66" s="8"/>
      <c r="AP66" s="9"/>
      <c r="AQ66" s="8"/>
      <c r="AR66" s="9"/>
      <c r="AS66" s="16"/>
      <c r="AT66" s="17"/>
      <c r="AU66" s="8"/>
      <c r="AV66" s="9"/>
      <c r="AW66" s="4"/>
      <c r="AX66" s="3"/>
      <c r="AY66" s="8"/>
      <c r="AZ66" s="9"/>
      <c r="BA66" s="8"/>
      <c r="BB66" s="9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8"/>
      <c r="BN66" s="9"/>
      <c r="BO66" s="8"/>
      <c r="BP66" s="9"/>
      <c r="BQ66" s="8"/>
    </row>
    <row r="67" spans="1:69" s="1" customFormat="1" ht="12.75">
      <c r="A67" s="2" t="s">
        <v>81</v>
      </c>
      <c r="B67" s="3">
        <v>2003</v>
      </c>
      <c r="C67" s="2" t="s">
        <v>66</v>
      </c>
      <c r="D67" s="13">
        <f t="shared" si="4"/>
        <v>5</v>
      </c>
      <c r="E67" s="12"/>
      <c r="F67" s="13">
        <f t="shared" si="5"/>
        <v>1</v>
      </c>
      <c r="G67" s="4"/>
      <c r="H67" s="3"/>
      <c r="I67" s="4" t="s">
        <v>80</v>
      </c>
      <c r="J67" s="3">
        <v>5</v>
      </c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506</v>
      </c>
      <c r="B68" s="3">
        <v>2002</v>
      </c>
      <c r="C68" s="2" t="s">
        <v>193</v>
      </c>
      <c r="D68" s="13">
        <f t="shared" si="4"/>
        <v>5</v>
      </c>
      <c r="E68" s="12"/>
      <c r="F68" s="13">
        <f t="shared" si="5"/>
        <v>0</v>
      </c>
      <c r="G68" s="8"/>
      <c r="H68" s="9"/>
      <c r="I68" s="8"/>
      <c r="J68" s="9"/>
      <c r="K68" s="8"/>
      <c r="L68" s="9"/>
      <c r="M68" s="8"/>
      <c r="N68" s="9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8"/>
      <c r="AL68" s="9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8"/>
      <c r="AX68" s="9"/>
      <c r="AY68" s="8"/>
      <c r="AZ68" s="9"/>
      <c r="BA68" s="4"/>
      <c r="BB68" s="4"/>
      <c r="BC68" s="4"/>
      <c r="BD68" s="3"/>
      <c r="BE68" s="4">
        <v>200</v>
      </c>
      <c r="BF68" s="3">
        <v>5</v>
      </c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233</v>
      </c>
      <c r="B69" s="3">
        <v>2003</v>
      </c>
      <c r="C69" s="2" t="s">
        <v>92</v>
      </c>
      <c r="D69" s="13">
        <f t="shared" si="4"/>
        <v>5</v>
      </c>
      <c r="E69" s="12"/>
      <c r="F69" s="13">
        <f t="shared" si="5"/>
        <v>1</v>
      </c>
      <c r="G69" s="4"/>
      <c r="H69" s="3"/>
      <c r="I69" s="4"/>
      <c r="J69" s="3"/>
      <c r="K69" s="4"/>
      <c r="L69" s="4"/>
      <c r="M69" s="4"/>
      <c r="N69" s="3"/>
      <c r="O69" s="16">
        <v>200</v>
      </c>
      <c r="P69" s="17">
        <v>5</v>
      </c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8"/>
      <c r="BL69" s="9"/>
      <c r="BM69" s="8"/>
      <c r="BN69" s="9"/>
      <c r="BO69" s="8"/>
      <c r="BP69" s="9"/>
      <c r="BQ69" s="8"/>
    </row>
    <row r="70" spans="1:69" ht="12.75">
      <c r="A70" s="2" t="s">
        <v>396</v>
      </c>
      <c r="B70" s="3">
        <v>2003</v>
      </c>
      <c r="C70" s="2" t="s">
        <v>138</v>
      </c>
      <c r="D70" s="13">
        <f t="shared" si="4"/>
        <v>5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8"/>
      <c r="N70" s="9"/>
      <c r="O70" s="4"/>
      <c r="P70" s="3"/>
      <c r="Q70" s="8"/>
      <c r="R70" s="9"/>
      <c r="S70" s="4"/>
      <c r="T70" s="3"/>
      <c r="U70" s="4"/>
      <c r="V70" s="3"/>
      <c r="W70" s="4">
        <v>400</v>
      </c>
      <c r="X70" s="3">
        <v>5</v>
      </c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8"/>
      <c r="BB70" s="9"/>
      <c r="BC70" s="8"/>
      <c r="BD70" s="9"/>
      <c r="BE70" s="8"/>
      <c r="BF70" s="9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 t="s">
        <v>73</v>
      </c>
      <c r="B71" s="3">
        <v>2002</v>
      </c>
      <c r="C71" s="2" t="s">
        <v>47</v>
      </c>
      <c r="D71" s="13">
        <f t="shared" si="4"/>
        <v>4</v>
      </c>
      <c r="E71" s="14"/>
      <c r="F71" s="13">
        <f t="shared" si="5"/>
        <v>1</v>
      </c>
      <c r="G71" s="4"/>
      <c r="H71" s="3"/>
      <c r="I71" s="4">
        <v>200</v>
      </c>
      <c r="J71" s="3">
        <v>4</v>
      </c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65</v>
      </c>
      <c r="B72" s="3">
        <v>2003</v>
      </c>
      <c r="C72" s="2" t="s">
        <v>66</v>
      </c>
      <c r="D72" s="13">
        <f t="shared" si="4"/>
        <v>4</v>
      </c>
      <c r="E72" s="12"/>
      <c r="F72" s="13">
        <f t="shared" si="5"/>
        <v>1</v>
      </c>
      <c r="G72" s="4"/>
      <c r="H72" s="3"/>
      <c r="I72" s="4">
        <v>100</v>
      </c>
      <c r="J72" s="3">
        <v>4</v>
      </c>
      <c r="K72" s="4"/>
      <c r="L72" s="4"/>
      <c r="M72" s="8"/>
      <c r="N72" s="9"/>
      <c r="O72" s="4"/>
      <c r="P72" s="3"/>
      <c r="Q72" s="8"/>
      <c r="R72" s="9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8"/>
      <c r="BB72" s="9"/>
      <c r="BC72" s="8"/>
      <c r="BD72" s="9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171</v>
      </c>
      <c r="B73" s="3">
        <v>2002</v>
      </c>
      <c r="C73" s="2" t="s">
        <v>235</v>
      </c>
      <c r="D73" s="13">
        <f t="shared" si="4"/>
        <v>4</v>
      </c>
      <c r="E73" s="12"/>
      <c r="F73" s="13">
        <f t="shared" si="5"/>
        <v>1</v>
      </c>
      <c r="G73" s="4"/>
      <c r="H73" s="9"/>
      <c r="I73" s="8"/>
      <c r="J73" s="9"/>
      <c r="K73" s="4"/>
      <c r="L73" s="4"/>
      <c r="M73" s="8"/>
      <c r="N73" s="9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>
        <v>100</v>
      </c>
      <c r="AT73" s="19">
        <v>4</v>
      </c>
      <c r="AU73" s="4"/>
      <c r="AV73" s="3"/>
      <c r="AW73" s="4"/>
      <c r="AX73" s="3"/>
      <c r="AY73" s="4"/>
      <c r="AZ73" s="4"/>
      <c r="BA73" s="8"/>
      <c r="BB73" s="9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 t="s">
        <v>174</v>
      </c>
      <c r="B74" s="3">
        <v>2003</v>
      </c>
      <c r="C74" s="2" t="s">
        <v>235</v>
      </c>
      <c r="D74" s="13">
        <f t="shared" si="4"/>
        <v>4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4"/>
      <c r="N74" s="3"/>
      <c r="O74" s="4">
        <v>200</v>
      </c>
      <c r="P74" s="3">
        <v>4</v>
      </c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162</v>
      </c>
      <c r="B75" s="3">
        <v>2003</v>
      </c>
      <c r="C75" s="2" t="s">
        <v>136</v>
      </c>
      <c r="D75" s="13">
        <f t="shared" si="4"/>
        <v>4</v>
      </c>
      <c r="E75" s="12"/>
      <c r="F75" s="13">
        <f t="shared" si="5"/>
        <v>1</v>
      </c>
      <c r="G75" s="4"/>
      <c r="H75" s="3"/>
      <c r="I75" s="4"/>
      <c r="J75" s="3"/>
      <c r="K75" s="4"/>
      <c r="L75" s="4"/>
      <c r="M75" s="4">
        <v>200</v>
      </c>
      <c r="N75" s="3">
        <v>4</v>
      </c>
      <c r="O75" s="4"/>
      <c r="P75" s="3"/>
      <c r="Q75" s="4"/>
      <c r="R75" s="3"/>
      <c r="S75" s="4"/>
      <c r="T75" s="3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8"/>
      <c r="AH75" s="9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152</v>
      </c>
      <c r="B76" s="3">
        <v>2002</v>
      </c>
      <c r="C76" s="2" t="s">
        <v>148</v>
      </c>
      <c r="D76" s="13">
        <f t="shared" si="4"/>
        <v>4</v>
      </c>
      <c r="E76" s="12"/>
      <c r="F76" s="13">
        <f t="shared" si="5"/>
        <v>1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>
        <v>400</v>
      </c>
      <c r="AF76" s="3">
        <v>4</v>
      </c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494</v>
      </c>
      <c r="B77" s="3">
        <v>2002</v>
      </c>
      <c r="C77" s="2" t="s">
        <v>144</v>
      </c>
      <c r="D77" s="13">
        <f t="shared" si="4"/>
        <v>3</v>
      </c>
      <c r="E77" s="12"/>
      <c r="F77" s="13">
        <f t="shared" si="5"/>
        <v>1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>
        <v>80</v>
      </c>
      <c r="AV77" s="3">
        <v>3</v>
      </c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 t="s">
        <v>77</v>
      </c>
      <c r="B78" s="3">
        <v>2002</v>
      </c>
      <c r="C78" s="2" t="s">
        <v>78</v>
      </c>
      <c r="D78" s="13">
        <f t="shared" si="4"/>
        <v>3</v>
      </c>
      <c r="E78" s="12"/>
      <c r="F78" s="13">
        <f t="shared" si="5"/>
        <v>1</v>
      </c>
      <c r="G78" s="8"/>
      <c r="H78" s="9"/>
      <c r="I78" s="8">
        <v>400</v>
      </c>
      <c r="J78" s="9">
        <v>3</v>
      </c>
      <c r="K78" s="8"/>
      <c r="L78" s="9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8"/>
      <c r="AZ78" s="9"/>
      <c r="BA78" s="4"/>
      <c r="BB78" s="4"/>
      <c r="BC78" s="4"/>
      <c r="BD78" s="3"/>
      <c r="BE78" s="8"/>
      <c r="BF78" s="9"/>
      <c r="BG78" s="8"/>
      <c r="BH78" s="9"/>
      <c r="BI78" s="8"/>
      <c r="BJ78" s="9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498</v>
      </c>
      <c r="B79" s="3">
        <v>2003</v>
      </c>
      <c r="C79" s="2" t="s">
        <v>138</v>
      </c>
      <c r="D79" s="13">
        <f t="shared" si="4"/>
        <v>3</v>
      </c>
      <c r="E79" s="12"/>
      <c r="F79" s="13">
        <f t="shared" si="5"/>
        <v>2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8"/>
      <c r="V79" s="9"/>
      <c r="W79" s="4">
        <v>400</v>
      </c>
      <c r="X79" s="3">
        <v>2</v>
      </c>
      <c r="Y79" s="8"/>
      <c r="Z79" s="9"/>
      <c r="AA79" s="4"/>
      <c r="AB79" s="3"/>
      <c r="AC79" s="4"/>
      <c r="AD79" s="3"/>
      <c r="AE79" s="4"/>
      <c r="AF79" s="3"/>
      <c r="AG79" s="8"/>
      <c r="AH79" s="9"/>
      <c r="AI79" s="8"/>
      <c r="AJ79" s="9"/>
      <c r="AK79" s="8"/>
      <c r="AL79" s="9"/>
      <c r="AM79" s="8"/>
      <c r="AN79" s="9"/>
      <c r="AO79" s="4"/>
      <c r="AP79" s="3"/>
      <c r="AQ79" s="8"/>
      <c r="AR79" s="9"/>
      <c r="AS79" s="16"/>
      <c r="AT79" s="17"/>
      <c r="AU79" s="8"/>
      <c r="AV79" s="9"/>
      <c r="AW79" s="8">
        <v>400</v>
      </c>
      <c r="AX79" s="9">
        <v>1</v>
      </c>
      <c r="AY79" s="8"/>
      <c r="AZ79" s="9"/>
      <c r="BA79" s="4"/>
      <c r="BB79" s="4"/>
      <c r="BC79" s="4"/>
      <c r="BD79" s="3"/>
      <c r="BE79" s="8"/>
      <c r="BF79" s="9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479</v>
      </c>
      <c r="B80" s="3">
        <v>2002</v>
      </c>
      <c r="C80" s="2" t="s">
        <v>136</v>
      </c>
      <c r="D80" s="13">
        <f t="shared" si="4"/>
        <v>3</v>
      </c>
      <c r="E80" s="12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8"/>
      <c r="AB80" s="9"/>
      <c r="AC80" s="8"/>
      <c r="AD80" s="9"/>
      <c r="AE80" s="8"/>
      <c r="AF80" s="9"/>
      <c r="AG80" s="4"/>
      <c r="AH80" s="3"/>
      <c r="AI80" s="8"/>
      <c r="AJ80" s="9"/>
      <c r="AK80" s="4"/>
      <c r="AL80" s="3"/>
      <c r="AM80" s="4"/>
      <c r="AN80" s="3"/>
      <c r="AO80" s="4">
        <v>400</v>
      </c>
      <c r="AP80" s="3">
        <v>3</v>
      </c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8"/>
      <c r="BN80" s="9"/>
      <c r="BO80" s="8"/>
      <c r="BP80" s="9"/>
      <c r="BQ80" s="8"/>
    </row>
    <row r="81" spans="1:69" ht="12.75">
      <c r="A81" s="2" t="s">
        <v>430</v>
      </c>
      <c r="B81" s="3">
        <v>2003</v>
      </c>
      <c r="C81" s="2" t="s">
        <v>431</v>
      </c>
      <c r="D81" s="13">
        <f t="shared" si="4"/>
        <v>3</v>
      </c>
      <c r="E81" s="14"/>
      <c r="F81" s="13">
        <f t="shared" si="5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16"/>
      <c r="R81" s="9"/>
      <c r="S81" s="8"/>
      <c r="T81" s="9"/>
      <c r="U81" s="4"/>
      <c r="V81" s="3"/>
      <c r="W81" s="4"/>
      <c r="X81" s="3"/>
      <c r="Y81" s="4"/>
      <c r="Z81" s="3"/>
      <c r="AA81" s="4">
        <v>100</v>
      </c>
      <c r="AB81" s="3">
        <v>3</v>
      </c>
      <c r="AC81" s="4"/>
      <c r="AD81" s="3"/>
      <c r="AE81" s="4"/>
      <c r="AF81" s="3"/>
      <c r="AG81" s="8"/>
      <c r="AH81" s="9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 t="s">
        <v>462</v>
      </c>
      <c r="B82" s="3">
        <v>2003</v>
      </c>
      <c r="C82" s="2" t="s">
        <v>38</v>
      </c>
      <c r="D82" s="13">
        <f t="shared" si="4"/>
        <v>3</v>
      </c>
      <c r="E82" s="14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>
        <v>200</v>
      </c>
      <c r="AL82" s="3">
        <v>3</v>
      </c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 t="s">
        <v>266</v>
      </c>
      <c r="B83" s="3">
        <v>2003</v>
      </c>
      <c r="C83" s="2" t="s">
        <v>161</v>
      </c>
      <c r="D83" s="13">
        <f t="shared" si="4"/>
        <v>3</v>
      </c>
      <c r="E83" s="14"/>
      <c r="F83" s="13">
        <f t="shared" si="5"/>
        <v>1</v>
      </c>
      <c r="G83" s="4"/>
      <c r="H83" s="3"/>
      <c r="I83" s="4"/>
      <c r="J83" s="3"/>
      <c r="K83" s="8"/>
      <c r="L83" s="9"/>
      <c r="M83" s="4"/>
      <c r="N83" s="3"/>
      <c r="O83" s="4"/>
      <c r="P83" s="3"/>
      <c r="Q83" s="18" t="s">
        <v>80</v>
      </c>
      <c r="R83" s="3">
        <v>3</v>
      </c>
      <c r="S83" s="4"/>
      <c r="T83" s="3"/>
      <c r="U83" s="4"/>
      <c r="V83" s="3"/>
      <c r="W83" s="8"/>
      <c r="X83" s="9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8"/>
      <c r="AX83" s="9"/>
      <c r="AY83" s="4"/>
      <c r="AZ83" s="4"/>
      <c r="BA83" s="8"/>
      <c r="BB83" s="9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 t="s">
        <v>432</v>
      </c>
      <c r="B84" s="3">
        <v>2003</v>
      </c>
      <c r="C84" s="2" t="s">
        <v>11</v>
      </c>
      <c r="D84" s="13">
        <f t="shared" si="4"/>
        <v>2</v>
      </c>
      <c r="E84" s="12"/>
      <c r="F84" s="13">
        <f t="shared" si="5"/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8"/>
      <c r="X84" s="9"/>
      <c r="Y84" s="8"/>
      <c r="Z84" s="9"/>
      <c r="AA84" s="4">
        <v>100</v>
      </c>
      <c r="AB84" s="3">
        <v>2</v>
      </c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504</v>
      </c>
      <c r="B85" s="3">
        <v>2002</v>
      </c>
      <c r="C85" s="2" t="s">
        <v>138</v>
      </c>
      <c r="D85" s="13">
        <f t="shared" si="4"/>
        <v>2</v>
      </c>
      <c r="E85" s="12"/>
      <c r="F85" s="13">
        <f t="shared" si="5"/>
        <v>0</v>
      </c>
      <c r="G85" s="8"/>
      <c r="H85" s="9"/>
      <c r="I85" s="8"/>
      <c r="J85" s="9"/>
      <c r="K85" s="8"/>
      <c r="L85" s="9"/>
      <c r="M85" s="8"/>
      <c r="N85" s="9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8"/>
      <c r="AX85" s="9"/>
      <c r="AY85" s="8"/>
      <c r="AZ85" s="9"/>
      <c r="BA85" s="4"/>
      <c r="BB85" s="4"/>
      <c r="BC85" s="4"/>
      <c r="BD85" s="3"/>
      <c r="BE85" s="4">
        <v>400</v>
      </c>
      <c r="BF85" s="3">
        <v>2</v>
      </c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12</v>
      </c>
      <c r="B86" s="3">
        <v>2002</v>
      </c>
      <c r="C86" s="2" t="s">
        <v>9</v>
      </c>
      <c r="D86" s="13">
        <f t="shared" si="4"/>
        <v>2</v>
      </c>
      <c r="E86" s="14"/>
      <c r="F86" s="13">
        <f t="shared" si="5"/>
        <v>1</v>
      </c>
      <c r="G86" s="4">
        <v>150</v>
      </c>
      <c r="H86" s="3">
        <v>2</v>
      </c>
      <c r="I86" s="4"/>
      <c r="J86" s="3"/>
      <c r="K86" s="4"/>
      <c r="L86" s="4"/>
      <c r="M86" s="4"/>
      <c r="N86" s="3"/>
      <c r="O86" s="4"/>
      <c r="P86" s="3"/>
      <c r="Q86" s="4"/>
      <c r="R86" s="3"/>
      <c r="S86" s="8"/>
      <c r="T86" s="9"/>
      <c r="U86" s="8"/>
      <c r="V86" s="9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8"/>
      <c r="AL86" s="9"/>
      <c r="AM86" s="8"/>
      <c r="AN86" s="9"/>
      <c r="AO86" s="8"/>
      <c r="AP86" s="9"/>
      <c r="AQ86" s="4"/>
      <c r="AR86" s="3"/>
      <c r="AS86" s="18"/>
      <c r="AT86" s="19"/>
      <c r="AU86" s="4"/>
      <c r="AV86" s="3"/>
      <c r="AW86" s="4"/>
      <c r="AX86" s="3"/>
      <c r="AY86" s="8"/>
      <c r="AZ86" s="9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8"/>
      <c r="BN86" s="9"/>
      <c r="BO86" s="8"/>
      <c r="BP86" s="9"/>
      <c r="BQ86" s="8"/>
    </row>
    <row r="87" spans="1:69" ht="12.75">
      <c r="A87" s="2" t="s">
        <v>480</v>
      </c>
      <c r="B87" s="3">
        <v>2003</v>
      </c>
      <c r="C87" s="2" t="s">
        <v>41</v>
      </c>
      <c r="D87" s="13">
        <f t="shared" si="4"/>
        <v>2</v>
      </c>
      <c r="E87" s="12"/>
      <c r="F87" s="13">
        <f t="shared" si="5"/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>
        <v>400</v>
      </c>
      <c r="AP87" s="3">
        <v>2</v>
      </c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434</v>
      </c>
      <c r="B88" s="3">
        <v>2002</v>
      </c>
      <c r="C88" s="2" t="s">
        <v>214</v>
      </c>
      <c r="D88" s="13">
        <f t="shared" si="4"/>
        <v>2</v>
      </c>
      <c r="E88" s="12"/>
      <c r="F88" s="13">
        <f t="shared" si="5"/>
        <v>1</v>
      </c>
      <c r="G88" s="8"/>
      <c r="H88" s="9"/>
      <c r="I88" s="8"/>
      <c r="J88" s="9"/>
      <c r="K88" s="8"/>
      <c r="L88" s="9"/>
      <c r="M88" s="8"/>
      <c r="N88" s="9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8">
        <v>100</v>
      </c>
      <c r="AX88" s="9">
        <v>2</v>
      </c>
      <c r="AY88" s="8"/>
      <c r="AZ88" s="9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224</v>
      </c>
      <c r="B89" s="3">
        <v>2003</v>
      </c>
      <c r="C89" s="2" t="s">
        <v>164</v>
      </c>
      <c r="D89" s="13">
        <f t="shared" si="4"/>
        <v>2</v>
      </c>
      <c r="E89" s="12"/>
      <c r="F89" s="13">
        <f t="shared" si="5"/>
        <v>1</v>
      </c>
      <c r="G89" s="8"/>
      <c r="H89" s="9"/>
      <c r="I89" s="8"/>
      <c r="J89" s="9"/>
      <c r="K89" s="8"/>
      <c r="L89" s="9"/>
      <c r="M89" s="8">
        <v>200</v>
      </c>
      <c r="N89" s="9">
        <v>2</v>
      </c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8"/>
      <c r="AL89" s="9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8"/>
      <c r="AX89" s="9"/>
      <c r="AY89" s="8"/>
      <c r="AZ89" s="9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476</v>
      </c>
      <c r="B90" s="3">
        <v>2003</v>
      </c>
      <c r="C90" s="2" t="s">
        <v>41</v>
      </c>
      <c r="D90" s="13">
        <f t="shared" si="4"/>
        <v>1.5</v>
      </c>
      <c r="E90" s="12"/>
      <c r="F90" s="13">
        <f t="shared" si="5"/>
        <v>1</v>
      </c>
      <c r="G90" s="4"/>
      <c r="H90" s="3"/>
      <c r="I90" s="4"/>
      <c r="J90" s="3"/>
      <c r="K90" s="4"/>
      <c r="L90" s="4"/>
      <c r="M90" s="4"/>
      <c r="N90" s="3"/>
      <c r="O90" s="8"/>
      <c r="P90" s="9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>
        <v>100</v>
      </c>
      <c r="AP90" s="3">
        <v>1.5</v>
      </c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518</v>
      </c>
      <c r="B91" s="3">
        <v>2003</v>
      </c>
      <c r="C91" s="2" t="s">
        <v>115</v>
      </c>
      <c r="D91" s="13">
        <f t="shared" si="4"/>
        <v>1</v>
      </c>
      <c r="E91" s="12"/>
      <c r="F91" s="13">
        <f t="shared" si="5"/>
        <v>0</v>
      </c>
      <c r="G91" s="8"/>
      <c r="H91" s="9"/>
      <c r="I91" s="8"/>
      <c r="J91" s="9"/>
      <c r="K91" s="8"/>
      <c r="L91" s="9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8"/>
      <c r="AL91" s="9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8"/>
      <c r="AX91" s="9"/>
      <c r="AY91" s="8"/>
      <c r="AZ91" s="9"/>
      <c r="BA91" s="4"/>
      <c r="BB91" s="4"/>
      <c r="BC91" s="4"/>
      <c r="BD91" s="3"/>
      <c r="BE91" s="4">
        <v>400</v>
      </c>
      <c r="BF91" s="3">
        <v>1</v>
      </c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28</v>
      </c>
      <c r="B92" s="3">
        <v>2002</v>
      </c>
      <c r="C92" s="2" t="s">
        <v>29</v>
      </c>
      <c r="D92" s="13">
        <f t="shared" si="4"/>
        <v>1</v>
      </c>
      <c r="E92" s="12"/>
      <c r="F92" s="13">
        <f t="shared" si="5"/>
        <v>1</v>
      </c>
      <c r="G92" s="8">
        <v>150</v>
      </c>
      <c r="H92" s="9">
        <v>1</v>
      </c>
      <c r="I92" s="8"/>
      <c r="J92" s="9"/>
      <c r="K92" s="8"/>
      <c r="L92" s="9"/>
      <c r="M92" s="8"/>
      <c r="N92" s="9"/>
      <c r="O92" s="4"/>
      <c r="P92" s="3"/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3"/>
      <c r="BN92" s="3"/>
      <c r="BO92" s="3"/>
      <c r="BP92" s="3"/>
      <c r="BQ92" s="3"/>
    </row>
    <row r="93" spans="1:69" ht="12.75">
      <c r="A93" s="2" t="s">
        <v>487</v>
      </c>
      <c r="B93" s="3">
        <v>2002</v>
      </c>
      <c r="C93" s="2" t="s">
        <v>146</v>
      </c>
      <c r="D93" s="13">
        <f t="shared" si="4"/>
        <v>1</v>
      </c>
      <c r="E93" s="14"/>
      <c r="F93" s="13">
        <f t="shared" si="5"/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8"/>
      <c r="R93" s="9"/>
      <c r="S93" s="4"/>
      <c r="T93" s="3"/>
      <c r="U93" s="8"/>
      <c r="V93" s="9"/>
      <c r="W93" s="4"/>
      <c r="X93" s="3"/>
      <c r="Y93" s="8"/>
      <c r="Z93" s="9"/>
      <c r="AA93" s="8"/>
      <c r="AB93" s="9"/>
      <c r="AC93" s="8"/>
      <c r="AD93" s="9"/>
      <c r="AE93" s="8"/>
      <c r="AF93" s="9"/>
      <c r="AG93" s="8"/>
      <c r="AH93" s="9"/>
      <c r="AI93" s="4"/>
      <c r="AJ93" s="3"/>
      <c r="AK93" s="4"/>
      <c r="AL93" s="3"/>
      <c r="AM93" s="4"/>
      <c r="AN93" s="3"/>
      <c r="AO93" s="4"/>
      <c r="AP93" s="3"/>
      <c r="AQ93" s="4">
        <v>400</v>
      </c>
      <c r="AR93" s="3">
        <v>1</v>
      </c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8"/>
      <c r="BD93" s="9"/>
      <c r="BE93" s="4"/>
      <c r="BF93" s="3"/>
      <c r="BG93" s="4"/>
      <c r="BH93" s="3"/>
      <c r="BI93" s="4"/>
      <c r="BJ93" s="3"/>
      <c r="BK93" s="8"/>
      <c r="BL93" s="9"/>
      <c r="BM93" s="8"/>
      <c r="BN93" s="9"/>
      <c r="BO93" s="8"/>
      <c r="BP93" s="9"/>
      <c r="BQ93" s="8"/>
    </row>
    <row r="94" spans="1:69" ht="12.75">
      <c r="A94" s="2" t="s">
        <v>508</v>
      </c>
      <c r="B94" s="3">
        <v>2003</v>
      </c>
      <c r="C94" s="2" t="s">
        <v>141</v>
      </c>
      <c r="D94" s="13">
        <f t="shared" si="4"/>
        <v>1</v>
      </c>
      <c r="E94" s="12"/>
      <c r="F94" s="13">
        <f t="shared" si="5"/>
        <v>1</v>
      </c>
      <c r="G94" s="8"/>
      <c r="H94" s="9"/>
      <c r="I94" s="8"/>
      <c r="J94" s="9"/>
      <c r="K94" s="8"/>
      <c r="L94" s="9"/>
      <c r="M94" s="8"/>
      <c r="N94" s="9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8"/>
      <c r="AL94" s="9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8"/>
      <c r="AX94" s="9"/>
      <c r="AY94" s="8"/>
      <c r="AZ94" s="9"/>
      <c r="BA94" s="4">
        <v>200</v>
      </c>
      <c r="BB94" s="4">
        <v>1</v>
      </c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261</v>
      </c>
      <c r="B95" s="3">
        <v>2020</v>
      </c>
      <c r="C95" s="2" t="s">
        <v>11</v>
      </c>
      <c r="D95" s="13">
        <f t="shared" si="4"/>
        <v>1</v>
      </c>
      <c r="E95" s="12"/>
      <c r="F95" s="13">
        <f t="shared" si="5"/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 t="s">
        <v>80</v>
      </c>
      <c r="V95" s="3">
        <v>1</v>
      </c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/>
      <c r="AT95" s="3"/>
      <c r="AU95" s="4"/>
      <c r="AV95" s="3"/>
      <c r="AW95" s="4"/>
      <c r="AX95" s="3"/>
      <c r="AY95" s="4"/>
      <c r="AZ95" s="4"/>
      <c r="BA95" s="4"/>
      <c r="BB95" s="3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395</v>
      </c>
      <c r="B96" s="3">
        <v>2002</v>
      </c>
      <c r="C96" s="2" t="s">
        <v>138</v>
      </c>
      <c r="D96" s="13">
        <f t="shared" si="4"/>
        <v>1</v>
      </c>
      <c r="E96" s="14"/>
      <c r="F96" s="13">
        <f t="shared" si="5"/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4"/>
      <c r="R96" s="3"/>
      <c r="S96" s="4"/>
      <c r="T96" s="3"/>
      <c r="U96" s="4"/>
      <c r="V96" s="3"/>
      <c r="W96" s="4">
        <v>100</v>
      </c>
      <c r="X96" s="3">
        <v>1</v>
      </c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4"/>
      <c r="BB96" s="4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</row>
    <row r="97" spans="1:69" ht="12.75">
      <c r="A97" s="2" t="s">
        <v>70</v>
      </c>
      <c r="B97" s="3">
        <v>2002</v>
      </c>
      <c r="C97" s="2" t="s">
        <v>71</v>
      </c>
      <c r="D97" s="13">
        <f t="shared" si="4"/>
        <v>1</v>
      </c>
      <c r="E97" s="12"/>
      <c r="F97" s="13">
        <f t="shared" si="5"/>
        <v>1</v>
      </c>
      <c r="G97" s="4"/>
      <c r="H97" s="3"/>
      <c r="I97" s="4">
        <v>100</v>
      </c>
      <c r="J97" s="3">
        <v>1</v>
      </c>
      <c r="K97" s="4"/>
      <c r="L97" s="4"/>
      <c r="M97" s="4"/>
      <c r="N97" s="3"/>
      <c r="O97" s="8"/>
      <c r="P97" s="9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8"/>
      <c r="AD97" s="9"/>
      <c r="AE97" s="8"/>
      <c r="AF97" s="9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 t="s">
        <v>503</v>
      </c>
      <c r="B98" s="3">
        <v>2003</v>
      </c>
      <c r="C98" s="2" t="s">
        <v>38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 aca="true" t="shared" si="6" ref="F98:F103">COUNT(H98,J98,L98,N98,P98,R98,T98,V98,X98,Z98,AB98,AD98,AF98,AH98,AJ98,AL98,AN98,AP98,AR98,AT98,AV98,AX98,AZ98,BB98,BD98)</f>
        <v>1</v>
      </c>
      <c r="G98" s="8"/>
      <c r="H98" s="9"/>
      <c r="I98" s="8"/>
      <c r="J98" s="9"/>
      <c r="K98" s="8"/>
      <c r="L98" s="9"/>
      <c r="M98" s="8"/>
      <c r="N98" s="9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8"/>
      <c r="AL98" s="9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8"/>
      <c r="AX98" s="9"/>
      <c r="AY98" s="8">
        <v>200</v>
      </c>
      <c r="AZ98" s="9">
        <v>1</v>
      </c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 t="s">
        <v>13</v>
      </c>
      <c r="B99" s="3">
        <v>2002</v>
      </c>
      <c r="C99" s="2" t="s">
        <v>14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 t="shared" si="6"/>
        <v>1</v>
      </c>
      <c r="G99" s="4">
        <v>300</v>
      </c>
      <c r="H99" s="3">
        <v>1</v>
      </c>
      <c r="I99" s="4"/>
      <c r="J99" s="3"/>
      <c r="K99" s="4"/>
      <c r="L99" s="4"/>
      <c r="M99" s="4"/>
      <c r="N99" s="3"/>
      <c r="O99" s="4"/>
      <c r="P99" s="3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8"/>
      <c r="AH99" s="9"/>
      <c r="AI99" s="8"/>
      <c r="AJ99" s="9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8"/>
      <c r="BN99" s="9"/>
      <c r="BO99" s="8"/>
      <c r="BP99" s="9"/>
      <c r="BQ99" s="8"/>
    </row>
    <row r="100" spans="1:69" ht="12.75">
      <c r="A100" s="2" t="s">
        <v>418</v>
      </c>
      <c r="B100" s="3">
        <v>2002</v>
      </c>
      <c r="C100" s="2" t="s">
        <v>146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4"/>
      <c r="T100" s="3"/>
      <c r="U100" s="4"/>
      <c r="V100" s="3"/>
      <c r="W100" s="8"/>
      <c r="X100" s="9"/>
      <c r="Y100" s="4">
        <v>100</v>
      </c>
      <c r="Z100" s="3">
        <v>1</v>
      </c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4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8"/>
      <c r="BL100" s="9"/>
      <c r="BM100" s="3"/>
      <c r="BN100" s="3"/>
      <c r="BO100" s="3"/>
      <c r="BP100" s="3"/>
      <c r="BQ100" s="3"/>
    </row>
    <row r="101" spans="1:69" ht="12.75">
      <c r="A101" s="2" t="s">
        <v>398</v>
      </c>
      <c r="B101" s="3">
        <v>2003</v>
      </c>
      <c r="C101" s="2" t="s">
        <v>138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4">
        <v>400</v>
      </c>
      <c r="X101" s="3">
        <v>1</v>
      </c>
      <c r="Y101" s="4"/>
      <c r="Z101" s="3"/>
      <c r="AA101" s="4"/>
      <c r="AB101" s="3"/>
      <c r="AC101" s="8"/>
      <c r="AD101" s="9"/>
      <c r="AE101" s="8"/>
      <c r="AF101" s="9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497</v>
      </c>
      <c r="B102" s="3">
        <v>2002</v>
      </c>
      <c r="C102" s="2" t="s">
        <v>16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 t="shared" si="6"/>
        <v>1</v>
      </c>
      <c r="G102" s="8"/>
      <c r="H102" s="9"/>
      <c r="I102" s="8"/>
      <c r="J102" s="9"/>
      <c r="K102" s="8"/>
      <c r="L102" s="9"/>
      <c r="M102" s="8"/>
      <c r="N102" s="9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8"/>
      <c r="AL102" s="9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8">
        <v>100</v>
      </c>
      <c r="AX102" s="9">
        <v>1</v>
      </c>
      <c r="AY102" s="8"/>
      <c r="AZ102" s="9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 t="s">
        <v>444</v>
      </c>
      <c r="B103" s="3">
        <v>2002</v>
      </c>
      <c r="C103" s="2" t="s">
        <v>115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 t="shared" si="6"/>
        <v>1</v>
      </c>
      <c r="G103" s="8"/>
      <c r="H103" s="9"/>
      <c r="I103" s="8"/>
      <c r="J103" s="9"/>
      <c r="K103" s="8"/>
      <c r="L103" s="9"/>
      <c r="M103" s="4"/>
      <c r="N103" s="3"/>
      <c r="O103" s="8"/>
      <c r="P103" s="9"/>
      <c r="Q103" s="8"/>
      <c r="R103" s="9"/>
      <c r="S103" s="8"/>
      <c r="T103" s="9"/>
      <c r="U103" s="4"/>
      <c r="V103" s="3"/>
      <c r="W103" s="8"/>
      <c r="X103" s="9"/>
      <c r="Y103" s="8"/>
      <c r="Z103" s="9"/>
      <c r="AA103" s="8"/>
      <c r="AB103" s="9"/>
      <c r="AC103" s="4"/>
      <c r="AD103" s="3"/>
      <c r="AE103" s="4">
        <v>100</v>
      </c>
      <c r="AF103" s="3">
        <v>1</v>
      </c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4"/>
      <c r="BA103" s="4"/>
      <c r="BB103" s="4"/>
      <c r="BC103" s="4"/>
      <c r="BD103" s="3"/>
      <c r="BE103" s="8"/>
      <c r="BF103" s="9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A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B1" sqref="BB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125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132</v>
      </c>
      <c r="AI1" s="9"/>
      <c r="AJ1" s="9" t="s">
        <v>133</v>
      </c>
      <c r="AK1" s="9"/>
      <c r="AL1" s="9" t="s">
        <v>134</v>
      </c>
      <c r="AM1" s="9"/>
      <c r="AN1" s="9" t="s">
        <v>489</v>
      </c>
      <c r="AO1" s="9"/>
      <c r="AP1" s="9" t="s">
        <v>490</v>
      </c>
      <c r="AQ1" s="9"/>
      <c r="AR1" s="9" t="s">
        <v>493</v>
      </c>
      <c r="AS1" s="9"/>
      <c r="AT1" s="9" t="s">
        <v>496</v>
      </c>
      <c r="AU1" s="9"/>
      <c r="AV1" s="9" t="s">
        <v>502</v>
      </c>
      <c r="AW1" s="9"/>
      <c r="AX1" s="9" t="s">
        <v>507</v>
      </c>
      <c r="AY1" s="8"/>
      <c r="AZ1" s="9" t="s">
        <v>513</v>
      </c>
      <c r="BA1" s="20"/>
      <c r="BB1" s="9" t="s">
        <v>517</v>
      </c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150</v>
      </c>
      <c r="B2" s="3">
        <v>2003</v>
      </c>
      <c r="C2" s="2" t="s">
        <v>151</v>
      </c>
      <c r="D2" s="13">
        <f aca="true" t="shared" si="0" ref="D2:D33">H2+J2+L2+N2+P2+R2+T2+V2+X2+Z2+AB2+AD2+AF2+AH2+AJ2+AL2+AN2+AP2+AR2+AT2+AV2+AX2+AZ2+BB2+BD2+BF2+BH2+BJ2+BL2+BN2-E2</f>
        <v>59</v>
      </c>
      <c r="E2" s="12"/>
      <c r="F2" s="13">
        <f>COUNT(H2,J2,L2,N2,P2,R2,T2,V2,X2,Z2,AB2,AD2,AF2,AH2,AJ2,AL2,AN2,AP2,AR2,AT2,AV2,AX2,AZ2)</f>
        <v>8</v>
      </c>
      <c r="G2" s="8"/>
      <c r="H2" s="9"/>
      <c r="I2" s="8">
        <v>3000</v>
      </c>
      <c r="J2" s="9">
        <v>6</v>
      </c>
      <c r="K2" s="8">
        <v>3000</v>
      </c>
      <c r="L2" s="9">
        <v>6</v>
      </c>
      <c r="M2" s="4">
        <v>1500</v>
      </c>
      <c r="N2" s="3">
        <v>5</v>
      </c>
      <c r="O2" s="4">
        <v>1500</v>
      </c>
      <c r="P2" s="3">
        <v>6</v>
      </c>
      <c r="Q2" s="4"/>
      <c r="R2" s="3"/>
      <c r="S2" s="4"/>
      <c r="T2" s="3"/>
      <c r="U2" s="8"/>
      <c r="V2" s="9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>
        <v>1500</v>
      </c>
      <c r="AL2" s="3">
        <v>6</v>
      </c>
      <c r="AM2" s="4"/>
      <c r="AN2" s="3"/>
      <c r="AO2" s="4"/>
      <c r="AP2" s="3"/>
      <c r="AQ2" s="18"/>
      <c r="AR2" s="19"/>
      <c r="AS2" s="18">
        <v>1500</v>
      </c>
      <c r="AT2" s="19">
        <v>6</v>
      </c>
      <c r="AU2" s="4">
        <v>800</v>
      </c>
      <c r="AV2" s="3">
        <v>6</v>
      </c>
      <c r="AW2" s="4"/>
      <c r="AX2" s="3"/>
      <c r="AY2" s="4">
        <v>2000</v>
      </c>
      <c r="AZ2" s="4">
        <v>6</v>
      </c>
      <c r="BA2" s="8">
        <v>1500</v>
      </c>
      <c r="BB2" s="9">
        <v>12</v>
      </c>
      <c r="BC2" s="8"/>
      <c r="BD2" s="9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25</v>
      </c>
      <c r="B3" s="3">
        <v>2003</v>
      </c>
      <c r="C3" s="2" t="s">
        <v>11</v>
      </c>
      <c r="D3" s="13">
        <f t="shared" si="0"/>
        <v>52</v>
      </c>
      <c r="E3" s="12"/>
      <c r="F3" s="13">
        <f aca="true" t="shared" si="1" ref="F3:F66">COUNT(H3,J3,L3,N3,P3,R3,T3,V3,X3,Z3,AB3,AD3,AF3,AH3,AJ3,AL3,AN3,AP3,AR3,AT3,AV3,AX3,AZ3)</f>
        <v>9</v>
      </c>
      <c r="G3" s="4">
        <v>3000</v>
      </c>
      <c r="H3" s="3">
        <v>5</v>
      </c>
      <c r="I3" s="4"/>
      <c r="J3" s="4"/>
      <c r="K3" s="4">
        <v>1500</v>
      </c>
      <c r="L3" s="3">
        <v>2</v>
      </c>
      <c r="M3" s="4"/>
      <c r="N3" s="3"/>
      <c r="O3" s="4">
        <v>3000</v>
      </c>
      <c r="P3" s="3">
        <v>4</v>
      </c>
      <c r="Q3" s="4"/>
      <c r="R3" s="3"/>
      <c r="S3" s="4"/>
      <c r="T3" s="3"/>
      <c r="U3" s="4"/>
      <c r="V3" s="3"/>
      <c r="W3" s="4">
        <v>1500</v>
      </c>
      <c r="X3" s="3">
        <v>6</v>
      </c>
      <c r="Y3" s="8">
        <v>1500</v>
      </c>
      <c r="Z3" s="9">
        <v>1</v>
      </c>
      <c r="AA3" s="8"/>
      <c r="AB3" s="9"/>
      <c r="AC3" s="8"/>
      <c r="AD3" s="9"/>
      <c r="AE3" s="8"/>
      <c r="AF3" s="9"/>
      <c r="AG3" s="8"/>
      <c r="AH3" s="9"/>
      <c r="AI3" s="8">
        <v>3000</v>
      </c>
      <c r="AJ3" s="9">
        <v>6</v>
      </c>
      <c r="AK3" s="8"/>
      <c r="AL3" s="9"/>
      <c r="AM3" s="8">
        <v>1500</v>
      </c>
      <c r="AN3" s="9">
        <v>6</v>
      </c>
      <c r="AO3" s="4"/>
      <c r="AP3" s="3"/>
      <c r="AQ3" s="18"/>
      <c r="AR3" s="19"/>
      <c r="AS3" s="18">
        <v>1500</v>
      </c>
      <c r="AT3" s="19">
        <v>5</v>
      </c>
      <c r="AU3" s="4">
        <v>3000</v>
      </c>
      <c r="AV3" s="3">
        <v>6</v>
      </c>
      <c r="AW3" s="4"/>
      <c r="AX3" s="3"/>
      <c r="AY3" s="4"/>
      <c r="AZ3" s="4"/>
      <c r="BA3" s="4">
        <v>1500</v>
      </c>
      <c r="BB3" s="4">
        <v>11</v>
      </c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335</v>
      </c>
      <c r="B4" s="3">
        <v>2002</v>
      </c>
      <c r="C4" s="2" t="s">
        <v>151</v>
      </c>
      <c r="D4" s="13">
        <f t="shared" si="0"/>
        <v>47</v>
      </c>
      <c r="E4" s="12"/>
      <c r="F4" s="13">
        <f t="shared" si="1"/>
        <v>8</v>
      </c>
      <c r="G4" s="8"/>
      <c r="H4" s="9"/>
      <c r="I4" s="8"/>
      <c r="J4" s="9"/>
      <c r="K4" s="4"/>
      <c r="L4" s="3"/>
      <c r="M4" s="4">
        <v>1500</v>
      </c>
      <c r="N4" s="3">
        <v>1</v>
      </c>
      <c r="O4" s="4" t="s">
        <v>259</v>
      </c>
      <c r="P4" s="3">
        <v>6</v>
      </c>
      <c r="Q4" s="8">
        <v>400</v>
      </c>
      <c r="R4" s="9">
        <v>6</v>
      </c>
      <c r="S4" s="4"/>
      <c r="T4" s="3"/>
      <c r="U4" s="8"/>
      <c r="V4" s="9"/>
      <c r="W4" s="4"/>
      <c r="X4" s="3"/>
      <c r="Y4" s="8">
        <v>1500</v>
      </c>
      <c r="Z4" s="9">
        <v>2</v>
      </c>
      <c r="AA4" s="4"/>
      <c r="AB4" s="3"/>
      <c r="AC4" s="4"/>
      <c r="AD4" s="3"/>
      <c r="AE4" s="4">
        <v>3000</v>
      </c>
      <c r="AF4" s="3">
        <v>4</v>
      </c>
      <c r="AG4" s="4">
        <v>1500</v>
      </c>
      <c r="AH4" s="3">
        <v>5</v>
      </c>
      <c r="AI4" s="4"/>
      <c r="AJ4" s="3"/>
      <c r="AK4" s="4">
        <v>5000</v>
      </c>
      <c r="AL4" s="3">
        <v>6</v>
      </c>
      <c r="AM4" s="4" t="s">
        <v>437</v>
      </c>
      <c r="AN4" s="3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4"/>
      <c r="AZ4" s="4"/>
      <c r="BA4" s="4" t="s">
        <v>259</v>
      </c>
      <c r="BB4" s="4">
        <v>11</v>
      </c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333</v>
      </c>
      <c r="B5" s="3">
        <v>2002</v>
      </c>
      <c r="C5" s="2" t="s">
        <v>193</v>
      </c>
      <c r="D5" s="13">
        <f t="shared" si="0"/>
        <v>45</v>
      </c>
      <c r="E5" s="12"/>
      <c r="F5" s="13">
        <f t="shared" si="1"/>
        <v>8</v>
      </c>
      <c r="G5" s="8"/>
      <c r="H5" s="9"/>
      <c r="I5" s="4"/>
      <c r="J5" s="4"/>
      <c r="K5" s="8"/>
      <c r="L5" s="9"/>
      <c r="M5" s="18">
        <v>1500</v>
      </c>
      <c r="N5" s="19">
        <v>4</v>
      </c>
      <c r="O5" s="8">
        <v>3000</v>
      </c>
      <c r="P5" s="9">
        <v>3</v>
      </c>
      <c r="Q5" s="4"/>
      <c r="R5" s="3"/>
      <c r="S5" s="4">
        <v>3000</v>
      </c>
      <c r="T5" s="3">
        <v>4</v>
      </c>
      <c r="U5" s="4"/>
      <c r="V5" s="3"/>
      <c r="W5" s="4"/>
      <c r="X5" s="3"/>
      <c r="Y5" s="4">
        <v>1500</v>
      </c>
      <c r="Z5" s="3">
        <v>3</v>
      </c>
      <c r="AA5" s="4"/>
      <c r="AB5" s="3"/>
      <c r="AC5" s="4">
        <v>3000</v>
      </c>
      <c r="AD5" s="3">
        <v>5</v>
      </c>
      <c r="AE5" s="4">
        <v>3000</v>
      </c>
      <c r="AF5" s="3">
        <v>6</v>
      </c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>
        <v>800</v>
      </c>
      <c r="AV5" s="3">
        <v>5</v>
      </c>
      <c r="AW5" s="4"/>
      <c r="AX5" s="3"/>
      <c r="AY5" s="4">
        <v>2000</v>
      </c>
      <c r="AZ5" s="4">
        <v>5</v>
      </c>
      <c r="BA5" s="4">
        <v>1500</v>
      </c>
      <c r="BB5" s="4">
        <v>10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149</v>
      </c>
      <c r="B6" s="3">
        <v>2002</v>
      </c>
      <c r="C6" s="2" t="s">
        <v>151</v>
      </c>
      <c r="D6" s="13">
        <f t="shared" si="0"/>
        <v>43</v>
      </c>
      <c r="E6" s="12"/>
      <c r="F6" s="13">
        <f t="shared" si="1"/>
        <v>6</v>
      </c>
      <c r="G6" s="8"/>
      <c r="H6" s="9"/>
      <c r="I6" s="8"/>
      <c r="J6" s="9"/>
      <c r="K6" s="4">
        <v>800</v>
      </c>
      <c r="L6" s="3">
        <v>5</v>
      </c>
      <c r="M6" s="4">
        <v>800</v>
      </c>
      <c r="N6" s="3">
        <v>5</v>
      </c>
      <c r="O6" s="8"/>
      <c r="P6" s="9"/>
      <c r="Q6" s="8"/>
      <c r="R6" s="9"/>
      <c r="S6" s="4"/>
      <c r="T6" s="3"/>
      <c r="U6" s="8"/>
      <c r="V6" s="9"/>
      <c r="W6" s="4"/>
      <c r="X6" s="3"/>
      <c r="Y6" s="4">
        <v>800</v>
      </c>
      <c r="Z6" s="3">
        <v>5</v>
      </c>
      <c r="AA6" s="4"/>
      <c r="AB6" s="3"/>
      <c r="AC6" s="4">
        <v>800</v>
      </c>
      <c r="AD6" s="3">
        <v>6</v>
      </c>
      <c r="AE6" s="4"/>
      <c r="AF6" s="3"/>
      <c r="AG6" s="8"/>
      <c r="AH6" s="9"/>
      <c r="AI6" s="8"/>
      <c r="AJ6" s="9"/>
      <c r="AK6" s="4"/>
      <c r="AL6" s="3"/>
      <c r="AM6" s="8">
        <v>800</v>
      </c>
      <c r="AN6" s="9">
        <v>6</v>
      </c>
      <c r="AO6" s="8"/>
      <c r="AP6" s="9"/>
      <c r="AQ6" s="16"/>
      <c r="AR6" s="17"/>
      <c r="AS6" s="16"/>
      <c r="AT6" s="17"/>
      <c r="AU6" s="8"/>
      <c r="AV6" s="9"/>
      <c r="AW6" s="4"/>
      <c r="AX6" s="3"/>
      <c r="AY6" s="4">
        <v>500</v>
      </c>
      <c r="AZ6" s="4">
        <v>5</v>
      </c>
      <c r="BA6" s="4">
        <v>800</v>
      </c>
      <c r="BB6" s="4">
        <v>11</v>
      </c>
      <c r="BC6" s="4"/>
      <c r="BD6" s="3"/>
      <c r="BE6" s="8"/>
      <c r="BF6" s="17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332</v>
      </c>
      <c r="B7" s="3">
        <v>2002</v>
      </c>
      <c r="C7" s="2" t="s">
        <v>92</v>
      </c>
      <c r="D7" s="13">
        <f t="shared" si="0"/>
        <v>41</v>
      </c>
      <c r="E7" s="14"/>
      <c r="F7" s="13">
        <f t="shared" si="1"/>
        <v>9</v>
      </c>
      <c r="G7" s="4"/>
      <c r="H7" s="3"/>
      <c r="I7" s="4"/>
      <c r="J7" s="4"/>
      <c r="K7" s="4"/>
      <c r="L7" s="3"/>
      <c r="M7" s="4">
        <v>800</v>
      </c>
      <c r="N7" s="3">
        <v>2</v>
      </c>
      <c r="O7" s="4"/>
      <c r="P7" s="3"/>
      <c r="Q7" s="4"/>
      <c r="R7" s="3"/>
      <c r="S7" s="4"/>
      <c r="T7" s="3"/>
      <c r="U7" s="8">
        <v>800</v>
      </c>
      <c r="V7" s="9">
        <v>3</v>
      </c>
      <c r="W7" s="4">
        <v>1500</v>
      </c>
      <c r="X7" s="3">
        <v>5</v>
      </c>
      <c r="Y7" s="4"/>
      <c r="Z7" s="3"/>
      <c r="AA7" s="4">
        <v>1500</v>
      </c>
      <c r="AB7" s="3">
        <v>6</v>
      </c>
      <c r="AC7" s="4"/>
      <c r="AD7" s="3"/>
      <c r="AE7" s="4">
        <v>3000</v>
      </c>
      <c r="AF7" s="3">
        <v>3</v>
      </c>
      <c r="AG7" s="4"/>
      <c r="AH7" s="3"/>
      <c r="AI7" s="4">
        <v>3000</v>
      </c>
      <c r="AJ7" s="3">
        <v>5</v>
      </c>
      <c r="AK7" s="4"/>
      <c r="AL7" s="3"/>
      <c r="AM7" s="4">
        <v>5000</v>
      </c>
      <c r="AN7" s="3">
        <v>6</v>
      </c>
      <c r="AO7" s="4"/>
      <c r="AP7" s="3"/>
      <c r="AQ7" s="18">
        <v>2000</v>
      </c>
      <c r="AR7" s="19">
        <v>6</v>
      </c>
      <c r="AS7" s="18"/>
      <c r="AT7" s="19"/>
      <c r="AU7" s="4"/>
      <c r="AV7" s="3"/>
      <c r="AW7" s="4">
        <v>5000</v>
      </c>
      <c r="AX7" s="3">
        <v>5</v>
      </c>
      <c r="AY7" s="4"/>
      <c r="AZ7" s="4"/>
      <c r="BA7" s="8"/>
      <c r="BB7" s="9"/>
      <c r="BC7" s="4"/>
      <c r="BD7" s="3"/>
      <c r="BE7" s="8"/>
      <c r="BF7" s="9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ht="12.75">
      <c r="A8" s="2" t="s">
        <v>236</v>
      </c>
      <c r="B8" s="3">
        <v>2003</v>
      </c>
      <c r="C8" s="2" t="s">
        <v>164</v>
      </c>
      <c r="D8" s="13">
        <f t="shared" si="0"/>
        <v>39</v>
      </c>
      <c r="E8" s="12"/>
      <c r="F8" s="13">
        <f t="shared" si="1"/>
        <v>6</v>
      </c>
      <c r="G8" s="4"/>
      <c r="H8" s="3"/>
      <c r="I8" s="4"/>
      <c r="J8" s="4"/>
      <c r="K8" s="4"/>
      <c r="L8" s="3"/>
      <c r="M8" s="8">
        <v>800</v>
      </c>
      <c r="N8" s="9">
        <v>4</v>
      </c>
      <c r="O8" s="4">
        <v>800</v>
      </c>
      <c r="P8" s="3">
        <v>4</v>
      </c>
      <c r="Q8" s="4"/>
      <c r="R8" s="3"/>
      <c r="S8" s="4"/>
      <c r="T8" s="3"/>
      <c r="U8" s="4">
        <v>800</v>
      </c>
      <c r="V8" s="3">
        <v>5</v>
      </c>
      <c r="W8" s="4"/>
      <c r="X8" s="3"/>
      <c r="Y8" s="4">
        <v>800</v>
      </c>
      <c r="Z8" s="3">
        <v>4</v>
      </c>
      <c r="AA8" s="8"/>
      <c r="AB8" s="9"/>
      <c r="AC8" s="8"/>
      <c r="AD8" s="9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18">
        <v>600</v>
      </c>
      <c r="AR8" s="19">
        <v>6</v>
      </c>
      <c r="AS8" s="18"/>
      <c r="AT8" s="19"/>
      <c r="AU8" s="4"/>
      <c r="AV8" s="3"/>
      <c r="AW8" s="4">
        <v>800</v>
      </c>
      <c r="AX8" s="3">
        <v>6</v>
      </c>
      <c r="AY8" s="4"/>
      <c r="AZ8" s="4"/>
      <c r="BA8" s="4">
        <v>800</v>
      </c>
      <c r="BB8" s="4">
        <v>10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152</v>
      </c>
      <c r="B9" s="3">
        <v>2002</v>
      </c>
      <c r="C9" s="2" t="s">
        <v>148</v>
      </c>
      <c r="D9" s="13">
        <f t="shared" si="0"/>
        <v>35</v>
      </c>
      <c r="E9" s="12"/>
      <c r="F9" s="13">
        <f t="shared" si="1"/>
        <v>4</v>
      </c>
      <c r="G9" s="4"/>
      <c r="H9" s="3"/>
      <c r="I9" s="4">
        <v>3000</v>
      </c>
      <c r="J9" s="4">
        <v>5</v>
      </c>
      <c r="K9" s="4">
        <v>800</v>
      </c>
      <c r="L9" s="3">
        <v>6</v>
      </c>
      <c r="M9" s="4">
        <v>800</v>
      </c>
      <c r="N9" s="3">
        <v>6</v>
      </c>
      <c r="O9" s="4"/>
      <c r="P9" s="3"/>
      <c r="Q9" s="4"/>
      <c r="R9" s="3"/>
      <c r="S9" s="4"/>
      <c r="T9" s="3"/>
      <c r="U9" s="4"/>
      <c r="V9" s="3"/>
      <c r="W9" s="4"/>
      <c r="X9" s="3"/>
      <c r="Y9" s="4">
        <v>800</v>
      </c>
      <c r="Z9" s="3">
        <v>6</v>
      </c>
      <c r="AA9" s="4"/>
      <c r="AB9" s="3"/>
      <c r="AC9" s="4"/>
      <c r="AD9" s="3"/>
      <c r="AE9" s="4"/>
      <c r="AF9" s="3"/>
      <c r="AG9" s="8"/>
      <c r="AH9" s="9"/>
      <c r="AI9" s="8"/>
      <c r="AJ9" s="9"/>
      <c r="AK9" s="4"/>
      <c r="AL9" s="3"/>
      <c r="AM9" s="4"/>
      <c r="AN9" s="3"/>
      <c r="AO9" s="8"/>
      <c r="AP9" s="9"/>
      <c r="AQ9" s="16"/>
      <c r="AR9" s="17"/>
      <c r="AS9" s="16"/>
      <c r="AT9" s="17"/>
      <c r="AU9" s="8"/>
      <c r="AV9" s="9"/>
      <c r="AW9" s="8"/>
      <c r="AX9" s="9"/>
      <c r="AY9" s="4"/>
      <c r="AZ9" s="4"/>
      <c r="BA9" s="4">
        <v>800</v>
      </c>
      <c r="BB9" s="4">
        <v>12</v>
      </c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24</v>
      </c>
      <c r="B10" s="3">
        <v>2003</v>
      </c>
      <c r="C10" s="2" t="s">
        <v>11</v>
      </c>
      <c r="D10" s="13">
        <f t="shared" si="0"/>
        <v>34</v>
      </c>
      <c r="E10" s="12"/>
      <c r="F10" s="13">
        <f t="shared" si="1"/>
        <v>9</v>
      </c>
      <c r="G10" s="4">
        <v>3000</v>
      </c>
      <c r="H10" s="3">
        <v>6</v>
      </c>
      <c r="I10" s="4">
        <v>3000</v>
      </c>
      <c r="J10" s="4">
        <v>2</v>
      </c>
      <c r="K10" s="4">
        <v>3000</v>
      </c>
      <c r="L10" s="3">
        <v>3</v>
      </c>
      <c r="M10" s="4"/>
      <c r="N10" s="3"/>
      <c r="O10" s="4">
        <v>1500</v>
      </c>
      <c r="P10" s="3">
        <v>1</v>
      </c>
      <c r="Q10" s="4"/>
      <c r="R10" s="3"/>
      <c r="S10" s="8"/>
      <c r="T10" s="9"/>
      <c r="U10" s="4"/>
      <c r="V10" s="3"/>
      <c r="W10" s="4">
        <v>1500</v>
      </c>
      <c r="X10" s="3">
        <v>2</v>
      </c>
      <c r="Y10" s="4"/>
      <c r="Z10" s="3"/>
      <c r="AA10" s="4"/>
      <c r="AB10" s="3"/>
      <c r="AC10" s="4"/>
      <c r="AD10" s="3"/>
      <c r="AE10" s="4"/>
      <c r="AF10" s="3"/>
      <c r="AG10" s="8"/>
      <c r="AH10" s="9"/>
      <c r="AI10" s="4">
        <v>800</v>
      </c>
      <c r="AJ10" s="3">
        <v>3</v>
      </c>
      <c r="AK10" s="4"/>
      <c r="AL10" s="3"/>
      <c r="AM10" s="8">
        <v>1500</v>
      </c>
      <c r="AN10" s="9">
        <v>2</v>
      </c>
      <c r="AO10" s="8"/>
      <c r="AP10" s="9"/>
      <c r="AQ10" s="16"/>
      <c r="AR10" s="17"/>
      <c r="AS10" s="16">
        <v>1500</v>
      </c>
      <c r="AT10" s="17">
        <v>4</v>
      </c>
      <c r="AU10" s="8">
        <v>3000</v>
      </c>
      <c r="AV10" s="9">
        <v>5</v>
      </c>
      <c r="AW10" s="4"/>
      <c r="AX10" s="3"/>
      <c r="AY10" s="4"/>
      <c r="AZ10" s="4"/>
      <c r="BA10" s="4">
        <v>1500</v>
      </c>
      <c r="BB10" s="4">
        <v>6</v>
      </c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253</v>
      </c>
      <c r="B11" s="3">
        <v>2002</v>
      </c>
      <c r="C11" s="2" t="s">
        <v>155</v>
      </c>
      <c r="D11" s="13">
        <f t="shared" si="0"/>
        <v>33</v>
      </c>
      <c r="E11" s="14"/>
      <c r="F11" s="13">
        <f t="shared" si="1"/>
        <v>6</v>
      </c>
      <c r="G11" s="4"/>
      <c r="H11" s="3"/>
      <c r="I11" s="4"/>
      <c r="J11" s="4"/>
      <c r="K11" s="4">
        <v>1500</v>
      </c>
      <c r="L11" s="3">
        <v>6</v>
      </c>
      <c r="M11" s="4">
        <v>1500</v>
      </c>
      <c r="N11" s="3">
        <v>6</v>
      </c>
      <c r="O11" s="4"/>
      <c r="P11" s="3"/>
      <c r="Q11" s="4"/>
      <c r="R11" s="3"/>
      <c r="S11" s="4">
        <v>3000</v>
      </c>
      <c r="T11" s="3">
        <v>5</v>
      </c>
      <c r="U11" s="4"/>
      <c r="V11" s="3"/>
      <c r="W11" s="4"/>
      <c r="X11" s="3"/>
      <c r="Y11" s="4">
        <v>1500</v>
      </c>
      <c r="Z11" s="3">
        <v>5</v>
      </c>
      <c r="AA11" s="4"/>
      <c r="AB11" s="3"/>
      <c r="AC11" s="4"/>
      <c r="AD11" s="3"/>
      <c r="AE11" s="4">
        <v>800</v>
      </c>
      <c r="AF11" s="3">
        <v>6</v>
      </c>
      <c r="AG11" s="4"/>
      <c r="AH11" s="3"/>
      <c r="AI11" s="4"/>
      <c r="AJ11" s="3"/>
      <c r="AK11" s="4">
        <v>1500</v>
      </c>
      <c r="AL11" s="3">
        <v>5</v>
      </c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408</v>
      </c>
      <c r="B12" s="3">
        <v>2003</v>
      </c>
      <c r="C12" s="2" t="s">
        <v>193</v>
      </c>
      <c r="D12" s="13">
        <f t="shared" si="0"/>
        <v>32</v>
      </c>
      <c r="E12" s="12"/>
      <c r="F12" s="13">
        <f t="shared" si="1"/>
        <v>7</v>
      </c>
      <c r="G12" s="4"/>
      <c r="H12" s="3"/>
      <c r="I12" s="4"/>
      <c r="J12" s="4"/>
      <c r="K12" s="4"/>
      <c r="L12" s="3"/>
      <c r="M12" s="4"/>
      <c r="N12" s="3"/>
      <c r="O12" s="8"/>
      <c r="P12" s="9"/>
      <c r="Q12" s="8"/>
      <c r="R12" s="9"/>
      <c r="S12" s="8">
        <v>800</v>
      </c>
      <c r="T12" s="9">
        <v>4</v>
      </c>
      <c r="U12" s="4"/>
      <c r="V12" s="3"/>
      <c r="W12" s="8"/>
      <c r="X12" s="9"/>
      <c r="Y12" s="4"/>
      <c r="Z12" s="3"/>
      <c r="AA12" s="4"/>
      <c r="AB12" s="3"/>
      <c r="AC12" s="4">
        <v>3000</v>
      </c>
      <c r="AD12" s="3">
        <v>4</v>
      </c>
      <c r="AE12" s="4">
        <v>3000</v>
      </c>
      <c r="AF12" s="3">
        <v>5</v>
      </c>
      <c r="AG12" s="4"/>
      <c r="AH12" s="3"/>
      <c r="AI12" s="4">
        <v>3000</v>
      </c>
      <c r="AJ12" s="3">
        <v>4</v>
      </c>
      <c r="AK12" s="4">
        <v>1500</v>
      </c>
      <c r="AL12" s="3">
        <v>3</v>
      </c>
      <c r="AM12" s="4">
        <v>1500</v>
      </c>
      <c r="AN12" s="3">
        <v>3</v>
      </c>
      <c r="AO12" s="4"/>
      <c r="AP12" s="3"/>
      <c r="AQ12" s="18"/>
      <c r="AR12" s="19"/>
      <c r="AS12" s="18"/>
      <c r="AT12" s="19"/>
      <c r="AU12" s="4"/>
      <c r="AV12" s="3"/>
      <c r="AW12" s="4"/>
      <c r="AX12" s="3"/>
      <c r="AY12" s="4">
        <v>1500</v>
      </c>
      <c r="AZ12" s="4">
        <v>2</v>
      </c>
      <c r="BA12" s="4">
        <v>1500</v>
      </c>
      <c r="BB12" s="4">
        <v>7</v>
      </c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15</v>
      </c>
      <c r="B13" s="3">
        <v>2003</v>
      </c>
      <c r="C13" s="2" t="s">
        <v>16</v>
      </c>
      <c r="D13" s="13">
        <f t="shared" si="0"/>
        <v>32</v>
      </c>
      <c r="E13" s="12"/>
      <c r="F13" s="13">
        <f t="shared" si="1"/>
        <v>9</v>
      </c>
      <c r="G13" s="4">
        <v>1000</v>
      </c>
      <c r="H13" s="3">
        <v>6</v>
      </c>
      <c r="I13" s="8"/>
      <c r="J13" s="9"/>
      <c r="K13" s="4">
        <v>800</v>
      </c>
      <c r="L13" s="3">
        <v>2</v>
      </c>
      <c r="M13" s="4">
        <v>800</v>
      </c>
      <c r="N13" s="3">
        <v>1</v>
      </c>
      <c r="O13" s="4">
        <v>400</v>
      </c>
      <c r="P13" s="3">
        <v>3</v>
      </c>
      <c r="Q13" s="4"/>
      <c r="R13" s="3"/>
      <c r="S13" s="4"/>
      <c r="T13" s="3"/>
      <c r="U13" s="4">
        <v>800</v>
      </c>
      <c r="V13" s="3">
        <v>4</v>
      </c>
      <c r="W13" s="4"/>
      <c r="X13" s="3"/>
      <c r="Y13" s="4">
        <v>800</v>
      </c>
      <c r="Z13" s="3">
        <v>2</v>
      </c>
      <c r="AA13" s="4"/>
      <c r="AB13" s="3"/>
      <c r="AC13" s="4"/>
      <c r="AD13" s="3"/>
      <c r="AE13" s="4">
        <v>800</v>
      </c>
      <c r="AF13" s="3">
        <v>5</v>
      </c>
      <c r="AG13" s="8"/>
      <c r="AH13" s="9"/>
      <c r="AI13" s="4">
        <v>800</v>
      </c>
      <c r="AJ13" s="3">
        <v>5</v>
      </c>
      <c r="AK13" s="4">
        <v>1500</v>
      </c>
      <c r="AL13" s="3">
        <v>4</v>
      </c>
      <c r="AM13" s="4"/>
      <c r="AN13" s="3"/>
      <c r="AO13" s="4"/>
      <c r="AP13" s="3"/>
      <c r="AQ13" s="18"/>
      <c r="AR13" s="19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17</v>
      </c>
      <c r="B14" s="3">
        <v>2002</v>
      </c>
      <c r="C14" s="2" t="s">
        <v>11</v>
      </c>
      <c r="D14" s="13">
        <f t="shared" si="0"/>
        <v>32</v>
      </c>
      <c r="E14" s="12"/>
      <c r="F14" s="13">
        <f t="shared" si="1"/>
        <v>6</v>
      </c>
      <c r="G14" s="4">
        <v>1000</v>
      </c>
      <c r="H14" s="3">
        <v>5</v>
      </c>
      <c r="I14" s="4"/>
      <c r="J14" s="4"/>
      <c r="K14" s="8">
        <v>800</v>
      </c>
      <c r="L14" s="9">
        <v>4</v>
      </c>
      <c r="M14" s="4"/>
      <c r="N14" s="3"/>
      <c r="O14" s="4">
        <v>800</v>
      </c>
      <c r="P14" s="3">
        <v>6</v>
      </c>
      <c r="Q14" s="4"/>
      <c r="R14" s="3"/>
      <c r="S14" s="4">
        <v>800</v>
      </c>
      <c r="T14" s="3">
        <v>6</v>
      </c>
      <c r="U14" s="8"/>
      <c r="V14" s="9"/>
      <c r="W14" s="4"/>
      <c r="X14" s="3"/>
      <c r="Y14" s="4"/>
      <c r="Z14" s="3"/>
      <c r="AA14" s="4"/>
      <c r="AB14" s="3"/>
      <c r="AC14" s="4"/>
      <c r="AD14" s="3"/>
      <c r="AE14" s="8"/>
      <c r="AF14" s="9"/>
      <c r="AG14" s="8"/>
      <c r="AH14" s="9"/>
      <c r="AI14" s="4">
        <v>800</v>
      </c>
      <c r="AJ14" s="3">
        <v>6</v>
      </c>
      <c r="AK14" s="4"/>
      <c r="AL14" s="3"/>
      <c r="AM14" s="4"/>
      <c r="AN14" s="3"/>
      <c r="AO14" s="4"/>
      <c r="AP14" s="3"/>
      <c r="AQ14" s="18">
        <v>600</v>
      </c>
      <c r="AR14" s="19">
        <v>5</v>
      </c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336</v>
      </c>
      <c r="B15" s="3">
        <v>2003</v>
      </c>
      <c r="C15" s="2" t="s">
        <v>144</v>
      </c>
      <c r="D15" s="13">
        <f t="shared" si="0"/>
        <v>32</v>
      </c>
      <c r="E15" s="14"/>
      <c r="F15" s="13">
        <f t="shared" si="1"/>
        <v>4</v>
      </c>
      <c r="G15" s="4"/>
      <c r="H15" s="3"/>
      <c r="I15" s="4"/>
      <c r="J15" s="4"/>
      <c r="K15" s="4"/>
      <c r="L15" s="3"/>
      <c r="M15" s="4">
        <v>5000</v>
      </c>
      <c r="N15" s="3">
        <v>6</v>
      </c>
      <c r="O15" s="4" t="s">
        <v>259</v>
      </c>
      <c r="P15" s="3">
        <v>5</v>
      </c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8"/>
      <c r="AP15" s="9"/>
      <c r="AQ15" s="16">
        <v>2000</v>
      </c>
      <c r="AR15" s="17">
        <v>5</v>
      </c>
      <c r="AS15" s="16"/>
      <c r="AT15" s="17"/>
      <c r="AU15" s="8"/>
      <c r="AV15" s="9"/>
      <c r="AW15" s="4">
        <v>5000</v>
      </c>
      <c r="AX15" s="3">
        <v>6</v>
      </c>
      <c r="AY15" s="4"/>
      <c r="AZ15" s="4"/>
      <c r="BA15" s="4" t="s">
        <v>259</v>
      </c>
      <c r="BB15" s="4">
        <v>10</v>
      </c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156</v>
      </c>
      <c r="B16" s="3">
        <v>2003</v>
      </c>
      <c r="C16" s="2" t="s">
        <v>151</v>
      </c>
      <c r="D16" s="13">
        <f t="shared" si="0"/>
        <v>31</v>
      </c>
      <c r="E16" s="12"/>
      <c r="F16" s="13">
        <f t="shared" si="1"/>
        <v>7</v>
      </c>
      <c r="G16" s="4"/>
      <c r="H16" s="3"/>
      <c r="I16" s="4">
        <v>3000</v>
      </c>
      <c r="J16" s="4">
        <v>1</v>
      </c>
      <c r="K16" s="4">
        <v>3000</v>
      </c>
      <c r="L16" s="3">
        <v>4</v>
      </c>
      <c r="M16" s="4"/>
      <c r="N16" s="3"/>
      <c r="O16" s="8"/>
      <c r="P16" s="9"/>
      <c r="Q16" s="8">
        <v>400</v>
      </c>
      <c r="R16" s="9">
        <v>5</v>
      </c>
      <c r="S16" s="4">
        <v>3000</v>
      </c>
      <c r="T16" s="3">
        <v>2</v>
      </c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>
        <v>1500</v>
      </c>
      <c r="AL16" s="3">
        <v>1</v>
      </c>
      <c r="AM16" s="4">
        <v>800</v>
      </c>
      <c r="AN16" s="3">
        <v>5</v>
      </c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>
        <v>1500</v>
      </c>
      <c r="AZ16" s="4">
        <v>4</v>
      </c>
      <c r="BA16" s="4">
        <v>1500</v>
      </c>
      <c r="BB16" s="3">
        <v>9</v>
      </c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363</v>
      </c>
      <c r="B17" s="3">
        <v>2002</v>
      </c>
      <c r="C17" s="2" t="s">
        <v>9</v>
      </c>
      <c r="D17" s="13">
        <f t="shared" si="0"/>
        <v>29</v>
      </c>
      <c r="E17" s="12"/>
      <c r="F17" s="13">
        <f t="shared" si="1"/>
        <v>7</v>
      </c>
      <c r="G17" s="4"/>
      <c r="H17" s="3"/>
      <c r="I17" s="4"/>
      <c r="J17" s="4"/>
      <c r="K17" s="4"/>
      <c r="L17" s="3"/>
      <c r="M17" s="4"/>
      <c r="N17" s="3"/>
      <c r="O17" s="4">
        <v>1500</v>
      </c>
      <c r="P17" s="3">
        <v>4</v>
      </c>
      <c r="Q17" s="4"/>
      <c r="R17" s="3"/>
      <c r="S17" s="4"/>
      <c r="T17" s="3"/>
      <c r="U17" s="8"/>
      <c r="V17" s="9"/>
      <c r="W17" s="8"/>
      <c r="X17" s="9"/>
      <c r="Y17" s="4"/>
      <c r="Z17" s="3"/>
      <c r="AA17" s="4">
        <v>1500</v>
      </c>
      <c r="AB17" s="3">
        <v>5</v>
      </c>
      <c r="AC17" s="4">
        <v>800</v>
      </c>
      <c r="AD17" s="3">
        <v>1</v>
      </c>
      <c r="AE17" s="8"/>
      <c r="AF17" s="9"/>
      <c r="AG17" s="4">
        <v>1500</v>
      </c>
      <c r="AH17" s="3">
        <v>6</v>
      </c>
      <c r="AI17" s="4"/>
      <c r="AJ17" s="3"/>
      <c r="AK17" s="4">
        <v>1500</v>
      </c>
      <c r="AL17" s="3">
        <v>2</v>
      </c>
      <c r="AM17" s="4">
        <v>800</v>
      </c>
      <c r="AN17" s="3">
        <v>3</v>
      </c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>
        <v>1500</v>
      </c>
      <c r="AZ17" s="4">
        <v>1</v>
      </c>
      <c r="BA17" s="4">
        <v>3000</v>
      </c>
      <c r="BB17" s="4">
        <v>7</v>
      </c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334</v>
      </c>
      <c r="B18" s="3">
        <v>2002</v>
      </c>
      <c r="C18" s="2" t="s">
        <v>193</v>
      </c>
      <c r="D18" s="13">
        <f t="shared" si="0"/>
        <v>29</v>
      </c>
      <c r="E18" s="12"/>
      <c r="F18" s="13">
        <f t="shared" si="1"/>
        <v>6</v>
      </c>
      <c r="G18" s="4"/>
      <c r="H18" s="3"/>
      <c r="I18" s="4"/>
      <c r="J18" s="4"/>
      <c r="K18" s="4"/>
      <c r="L18" s="3"/>
      <c r="M18" s="4">
        <v>1500</v>
      </c>
      <c r="N18" s="3">
        <v>3</v>
      </c>
      <c r="O18" s="4">
        <v>3000</v>
      </c>
      <c r="P18" s="3">
        <v>5</v>
      </c>
      <c r="Q18" s="8"/>
      <c r="R18" s="9"/>
      <c r="S18" s="4">
        <v>3000</v>
      </c>
      <c r="T18" s="3">
        <v>6</v>
      </c>
      <c r="U18" s="4"/>
      <c r="V18" s="3"/>
      <c r="W18" s="4"/>
      <c r="X18" s="3"/>
      <c r="Y18" s="4">
        <v>1500</v>
      </c>
      <c r="Z18" s="3">
        <v>4</v>
      </c>
      <c r="AA18" s="4"/>
      <c r="AB18" s="3"/>
      <c r="AC18" s="4">
        <v>3000</v>
      </c>
      <c r="AD18" s="3">
        <v>6</v>
      </c>
      <c r="AE18" s="4"/>
      <c r="AF18" s="3"/>
      <c r="AG18" s="4"/>
      <c r="AH18" s="3"/>
      <c r="AI18" s="8"/>
      <c r="AJ18" s="9"/>
      <c r="AK18" s="4"/>
      <c r="AL18" s="3"/>
      <c r="AM18" s="4">
        <v>1500</v>
      </c>
      <c r="AN18" s="3">
        <v>5</v>
      </c>
      <c r="AO18" s="4"/>
      <c r="AP18" s="3"/>
      <c r="AQ18" s="18"/>
      <c r="AR18" s="19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18</v>
      </c>
      <c r="B19" s="3">
        <v>2003</v>
      </c>
      <c r="C19" s="2" t="s">
        <v>19</v>
      </c>
      <c r="D19" s="13">
        <f t="shared" si="0"/>
        <v>26</v>
      </c>
      <c r="E19" s="12"/>
      <c r="F19" s="13">
        <f t="shared" si="1"/>
        <v>6</v>
      </c>
      <c r="G19" s="4">
        <v>1000</v>
      </c>
      <c r="H19" s="3">
        <v>4</v>
      </c>
      <c r="I19" s="4"/>
      <c r="J19" s="4"/>
      <c r="K19" s="4"/>
      <c r="L19" s="3"/>
      <c r="M19" s="4"/>
      <c r="N19" s="3"/>
      <c r="O19" s="8">
        <v>400</v>
      </c>
      <c r="P19" s="9">
        <v>2</v>
      </c>
      <c r="Q19" s="8"/>
      <c r="R19" s="9"/>
      <c r="S19" s="4"/>
      <c r="T19" s="3"/>
      <c r="U19" s="4">
        <v>800</v>
      </c>
      <c r="V19" s="3">
        <v>2</v>
      </c>
      <c r="W19" s="4"/>
      <c r="X19" s="3"/>
      <c r="Y19" s="8"/>
      <c r="Z19" s="9"/>
      <c r="AA19" s="4"/>
      <c r="AB19" s="3"/>
      <c r="AC19" s="4">
        <v>800</v>
      </c>
      <c r="AD19" s="3">
        <v>3</v>
      </c>
      <c r="AE19" s="8"/>
      <c r="AF19" s="9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18">
        <v>600</v>
      </c>
      <c r="AR19" s="19">
        <v>4</v>
      </c>
      <c r="AS19" s="18"/>
      <c r="AT19" s="19"/>
      <c r="AU19" s="4"/>
      <c r="AV19" s="3"/>
      <c r="AW19" s="4">
        <v>800</v>
      </c>
      <c r="AX19" s="3">
        <v>4</v>
      </c>
      <c r="AY19" s="4"/>
      <c r="AZ19" s="4"/>
      <c r="BA19" s="8">
        <v>800</v>
      </c>
      <c r="BB19" s="9">
        <v>7</v>
      </c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154</v>
      </c>
      <c r="B20" s="3">
        <v>2003</v>
      </c>
      <c r="C20" s="2" t="s">
        <v>155</v>
      </c>
      <c r="D20" s="13">
        <f t="shared" si="0"/>
        <v>26</v>
      </c>
      <c r="E20" s="12"/>
      <c r="F20" s="13">
        <f t="shared" si="1"/>
        <v>5</v>
      </c>
      <c r="G20" s="4"/>
      <c r="H20" s="3"/>
      <c r="I20" s="4">
        <v>3000</v>
      </c>
      <c r="J20" s="4">
        <v>3</v>
      </c>
      <c r="K20" s="8">
        <v>1500</v>
      </c>
      <c r="L20" s="9">
        <v>1</v>
      </c>
      <c r="M20" s="4">
        <v>1500</v>
      </c>
      <c r="N20" s="3">
        <v>2</v>
      </c>
      <c r="O20" s="8">
        <v>3000</v>
      </c>
      <c r="P20" s="9">
        <v>6</v>
      </c>
      <c r="Q20" s="4"/>
      <c r="R20" s="3"/>
      <c r="S20" s="4">
        <v>3000</v>
      </c>
      <c r="T20" s="3">
        <v>3</v>
      </c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18"/>
      <c r="AR20" s="19"/>
      <c r="AS20" s="18"/>
      <c r="AT20" s="19"/>
      <c r="AU20" s="4"/>
      <c r="AV20" s="3"/>
      <c r="AW20" s="4"/>
      <c r="AX20" s="3"/>
      <c r="AY20" s="4"/>
      <c r="AZ20" s="4"/>
      <c r="BA20" s="8">
        <v>3000</v>
      </c>
      <c r="BB20" s="9">
        <v>11</v>
      </c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261</v>
      </c>
      <c r="B21" s="3">
        <v>2002</v>
      </c>
      <c r="C21" s="2" t="s">
        <v>11</v>
      </c>
      <c r="D21" s="13">
        <f t="shared" si="0"/>
        <v>25</v>
      </c>
      <c r="E21" s="12"/>
      <c r="F21" s="13">
        <f t="shared" si="1"/>
        <v>4</v>
      </c>
      <c r="G21" s="4"/>
      <c r="H21" s="3"/>
      <c r="I21" s="4"/>
      <c r="J21" s="4"/>
      <c r="K21" s="4" t="s">
        <v>259</v>
      </c>
      <c r="L21" s="3">
        <v>3</v>
      </c>
      <c r="M21" s="4"/>
      <c r="N21" s="3"/>
      <c r="O21" s="4" t="s">
        <v>259</v>
      </c>
      <c r="P21" s="3">
        <v>3</v>
      </c>
      <c r="Q21" s="8"/>
      <c r="R21" s="9"/>
      <c r="S21" s="8"/>
      <c r="T21" s="9"/>
      <c r="U21" s="8"/>
      <c r="V21" s="9"/>
      <c r="W21" s="4"/>
      <c r="X21" s="3"/>
      <c r="Y21" s="4" t="s">
        <v>437</v>
      </c>
      <c r="Z21" s="3">
        <v>5</v>
      </c>
      <c r="AA21" s="4"/>
      <c r="AB21" s="3"/>
      <c r="AC21" s="4"/>
      <c r="AD21" s="3"/>
      <c r="AE21" s="4"/>
      <c r="AF21" s="3"/>
      <c r="AG21" s="4"/>
      <c r="AH21" s="3"/>
      <c r="AI21" s="8"/>
      <c r="AJ21" s="9"/>
      <c r="AK21" s="8"/>
      <c r="AL21" s="9"/>
      <c r="AM21" s="8" t="s">
        <v>437</v>
      </c>
      <c r="AN21" s="9">
        <v>5</v>
      </c>
      <c r="AO21" s="8"/>
      <c r="AP21" s="9"/>
      <c r="AQ21" s="16"/>
      <c r="AR21" s="17"/>
      <c r="AS21" s="16"/>
      <c r="AT21" s="17"/>
      <c r="AU21" s="8"/>
      <c r="AV21" s="9"/>
      <c r="AW21" s="8"/>
      <c r="AX21" s="9"/>
      <c r="AY21" s="8"/>
      <c r="AZ21" s="9"/>
      <c r="BA21" s="4" t="s">
        <v>259</v>
      </c>
      <c r="BB21" s="4">
        <v>9</v>
      </c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407</v>
      </c>
      <c r="B22" s="3">
        <v>2002</v>
      </c>
      <c r="C22" s="2" t="s">
        <v>193</v>
      </c>
      <c r="D22" s="13">
        <f t="shared" si="0"/>
        <v>21</v>
      </c>
      <c r="E22" s="12"/>
      <c r="F22" s="13">
        <f t="shared" si="1"/>
        <v>5</v>
      </c>
      <c r="G22" s="8"/>
      <c r="H22" s="9"/>
      <c r="I22" s="4"/>
      <c r="J22" s="4"/>
      <c r="K22" s="4"/>
      <c r="L22" s="3"/>
      <c r="M22" s="8"/>
      <c r="N22" s="9"/>
      <c r="O22" s="8"/>
      <c r="P22" s="9"/>
      <c r="Q22" s="4"/>
      <c r="R22" s="3"/>
      <c r="S22" s="4">
        <v>800</v>
      </c>
      <c r="T22" s="3">
        <v>5</v>
      </c>
      <c r="U22" s="4"/>
      <c r="V22" s="3"/>
      <c r="W22" s="4"/>
      <c r="X22" s="3"/>
      <c r="Y22" s="8"/>
      <c r="Z22" s="9"/>
      <c r="AA22" s="8"/>
      <c r="AB22" s="9"/>
      <c r="AC22" s="8"/>
      <c r="AD22" s="9"/>
      <c r="AE22" s="4">
        <v>800</v>
      </c>
      <c r="AF22" s="3">
        <v>3</v>
      </c>
      <c r="AG22" s="4">
        <v>1500</v>
      </c>
      <c r="AH22" s="3">
        <v>3</v>
      </c>
      <c r="AI22" s="4"/>
      <c r="AJ22" s="3"/>
      <c r="AK22" s="8"/>
      <c r="AL22" s="9"/>
      <c r="AM22" s="8">
        <v>800</v>
      </c>
      <c r="AN22" s="9">
        <v>2</v>
      </c>
      <c r="AO22" s="4"/>
      <c r="AP22" s="3"/>
      <c r="AQ22" s="18"/>
      <c r="AR22" s="19"/>
      <c r="AS22" s="18"/>
      <c r="AT22" s="19"/>
      <c r="AU22" s="4"/>
      <c r="AV22" s="3"/>
      <c r="AW22" s="8"/>
      <c r="AX22" s="9"/>
      <c r="AY22" s="8">
        <v>1500</v>
      </c>
      <c r="AZ22" s="9">
        <v>3</v>
      </c>
      <c r="BA22" s="8">
        <v>1500</v>
      </c>
      <c r="BB22" s="9">
        <v>5</v>
      </c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21</v>
      </c>
      <c r="B23" s="3">
        <v>2002</v>
      </c>
      <c r="C23" s="2" t="s">
        <v>19</v>
      </c>
      <c r="D23" s="13">
        <f t="shared" si="0"/>
        <v>17</v>
      </c>
      <c r="E23" s="14"/>
      <c r="F23" s="13">
        <f t="shared" si="1"/>
        <v>3</v>
      </c>
      <c r="G23" s="4">
        <v>1000</v>
      </c>
      <c r="H23" s="3">
        <v>2</v>
      </c>
      <c r="I23" s="4"/>
      <c r="J23" s="4"/>
      <c r="K23" s="4"/>
      <c r="L23" s="3"/>
      <c r="M23" s="4"/>
      <c r="N23" s="3"/>
      <c r="O23" s="4">
        <v>1500</v>
      </c>
      <c r="P23" s="3">
        <v>3</v>
      </c>
      <c r="Q23" s="8"/>
      <c r="R23" s="9"/>
      <c r="S23" s="8"/>
      <c r="T23" s="9"/>
      <c r="U23" s="4"/>
      <c r="V23" s="3"/>
      <c r="W23" s="4">
        <v>1500</v>
      </c>
      <c r="X23" s="3">
        <v>4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/>
      <c r="AL23" s="9"/>
      <c r="AM23" s="8"/>
      <c r="AN23" s="9"/>
      <c r="AO23" s="4"/>
      <c r="AP23" s="3"/>
      <c r="AQ23" s="18"/>
      <c r="AR23" s="19"/>
      <c r="AS23" s="18"/>
      <c r="AT23" s="19"/>
      <c r="AU23" s="4"/>
      <c r="AV23" s="3"/>
      <c r="AW23" s="4"/>
      <c r="AX23" s="3"/>
      <c r="AY23" s="8"/>
      <c r="AZ23" s="9"/>
      <c r="BA23" s="4">
        <v>1500</v>
      </c>
      <c r="BB23" s="4">
        <v>8</v>
      </c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5</v>
      </c>
      <c r="B24" s="3">
        <v>2003</v>
      </c>
      <c r="C24" s="2" t="s">
        <v>6</v>
      </c>
      <c r="D24" s="13">
        <f t="shared" si="0"/>
        <v>16</v>
      </c>
      <c r="E24" s="12"/>
      <c r="F24" s="13">
        <f t="shared" si="1"/>
        <v>3</v>
      </c>
      <c r="G24" s="4"/>
      <c r="H24" s="3"/>
      <c r="I24" s="4"/>
      <c r="J24" s="4"/>
      <c r="K24" s="4"/>
      <c r="L24" s="3"/>
      <c r="M24" s="4"/>
      <c r="N24" s="3"/>
      <c r="O24" s="4">
        <v>800</v>
      </c>
      <c r="P24" s="3">
        <v>5</v>
      </c>
      <c r="Q24" s="4"/>
      <c r="R24" s="3"/>
      <c r="S24" s="4"/>
      <c r="T24" s="3"/>
      <c r="U24" s="4">
        <v>800</v>
      </c>
      <c r="V24" s="3">
        <v>6</v>
      </c>
      <c r="W24" s="4"/>
      <c r="X24" s="3"/>
      <c r="Y24" s="4"/>
      <c r="Z24" s="3"/>
      <c r="AA24" s="4"/>
      <c r="AB24" s="3"/>
      <c r="AC24" s="4">
        <v>800</v>
      </c>
      <c r="AD24" s="3">
        <v>5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18"/>
      <c r="AR24" s="19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2" t="s">
        <v>397</v>
      </c>
      <c r="B25" s="3">
        <v>2002</v>
      </c>
      <c r="C25" s="2" t="s">
        <v>193</v>
      </c>
      <c r="D25" s="13">
        <f t="shared" si="0"/>
        <v>14</v>
      </c>
      <c r="E25" s="12"/>
      <c r="F25" s="13">
        <f t="shared" si="1"/>
        <v>4</v>
      </c>
      <c r="G25" s="8"/>
      <c r="H25" s="9"/>
      <c r="I25" s="4"/>
      <c r="J25" s="4"/>
      <c r="K25" s="4"/>
      <c r="L25" s="3"/>
      <c r="M25" s="8"/>
      <c r="N25" s="9"/>
      <c r="O25" s="4"/>
      <c r="P25" s="3"/>
      <c r="Q25" s="4"/>
      <c r="R25" s="3"/>
      <c r="S25" s="4">
        <v>800</v>
      </c>
      <c r="T25" s="3">
        <v>3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>
        <v>800</v>
      </c>
      <c r="AF25" s="3">
        <v>4</v>
      </c>
      <c r="AG25" s="4">
        <v>1500</v>
      </c>
      <c r="AH25" s="3">
        <v>4</v>
      </c>
      <c r="AI25" s="4"/>
      <c r="AJ25" s="3"/>
      <c r="AK25" s="4"/>
      <c r="AL25" s="3"/>
      <c r="AM25" s="4"/>
      <c r="AN25" s="3"/>
      <c r="AO25" s="4"/>
      <c r="AP25" s="3"/>
      <c r="AQ25" s="18"/>
      <c r="AR25" s="19"/>
      <c r="AS25" s="18"/>
      <c r="AT25" s="19"/>
      <c r="AU25" s="4"/>
      <c r="AV25" s="3"/>
      <c r="AW25" s="4"/>
      <c r="AX25" s="3"/>
      <c r="AY25" s="4">
        <v>500</v>
      </c>
      <c r="AZ25" s="4">
        <v>3</v>
      </c>
      <c r="BA25" s="8"/>
      <c r="BB25" s="9"/>
      <c r="BC25" s="8"/>
      <c r="BD25" s="9"/>
      <c r="BE25" s="8"/>
      <c r="BF25" s="9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337</v>
      </c>
      <c r="B26" s="3">
        <v>2002</v>
      </c>
      <c r="C26" s="2" t="s">
        <v>136</v>
      </c>
      <c r="D26" s="13">
        <f t="shared" si="0"/>
        <v>14</v>
      </c>
      <c r="E26" s="12"/>
      <c r="F26" s="13">
        <f t="shared" si="1"/>
        <v>2</v>
      </c>
      <c r="G26" s="4"/>
      <c r="H26" s="3"/>
      <c r="I26" s="4"/>
      <c r="J26" s="4"/>
      <c r="K26" s="4"/>
      <c r="L26" s="3"/>
      <c r="M26" s="8">
        <v>5000</v>
      </c>
      <c r="N26" s="9">
        <v>5</v>
      </c>
      <c r="O26" s="8"/>
      <c r="P26" s="9"/>
      <c r="Q26" s="4"/>
      <c r="R26" s="3"/>
      <c r="S26" s="4"/>
      <c r="T26" s="3"/>
      <c r="U26" s="4"/>
      <c r="V26" s="3"/>
      <c r="W26" s="4"/>
      <c r="X26" s="3"/>
      <c r="Y26" s="4" t="s">
        <v>437</v>
      </c>
      <c r="Z26" s="3">
        <v>4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>
        <v>3000</v>
      </c>
      <c r="BB26" s="4">
        <v>5</v>
      </c>
      <c r="BC26" s="4"/>
      <c r="BD26" s="3"/>
      <c r="BE26" s="4"/>
      <c r="BF26" s="3"/>
      <c r="BG26" s="4"/>
      <c r="BH26" s="3"/>
      <c r="BI26" s="4"/>
      <c r="BJ26" s="3"/>
      <c r="BK26" s="8"/>
      <c r="BL26" s="9"/>
      <c r="BM26" s="3"/>
      <c r="BN26" s="3"/>
      <c r="BO26" s="3"/>
      <c r="BP26" s="3"/>
      <c r="BQ26" s="3"/>
    </row>
    <row r="27" spans="1:69" ht="12.75">
      <c r="A27" s="2" t="s">
        <v>368</v>
      </c>
      <c r="B27" s="3">
        <v>2003</v>
      </c>
      <c r="C27" s="2" t="s">
        <v>136</v>
      </c>
      <c r="D27" s="13">
        <f t="shared" si="0"/>
        <v>14</v>
      </c>
      <c r="E27" s="12"/>
      <c r="F27" s="13">
        <f t="shared" si="1"/>
        <v>2</v>
      </c>
      <c r="G27" s="4"/>
      <c r="H27" s="3"/>
      <c r="I27" s="4"/>
      <c r="J27" s="4"/>
      <c r="K27" s="4"/>
      <c r="L27" s="3"/>
      <c r="M27" s="4"/>
      <c r="N27" s="3"/>
      <c r="O27" s="4" t="s">
        <v>259</v>
      </c>
      <c r="P27" s="3">
        <v>1</v>
      </c>
      <c r="Q27" s="4"/>
      <c r="R27" s="3"/>
      <c r="S27" s="8"/>
      <c r="T27" s="9"/>
      <c r="U27" s="8"/>
      <c r="V27" s="9"/>
      <c r="W27" s="8"/>
      <c r="X27" s="9"/>
      <c r="Y27" s="4" t="s">
        <v>437</v>
      </c>
      <c r="Z27" s="3">
        <v>6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 t="s">
        <v>259</v>
      </c>
      <c r="BB27" s="4">
        <v>7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262</v>
      </c>
      <c r="B28" s="3">
        <v>2002</v>
      </c>
      <c r="C28" s="2" t="s">
        <v>148</v>
      </c>
      <c r="D28" s="13">
        <f t="shared" si="0"/>
        <v>14</v>
      </c>
      <c r="E28" s="14"/>
      <c r="F28" s="13">
        <f t="shared" si="1"/>
        <v>2</v>
      </c>
      <c r="G28" s="4"/>
      <c r="H28" s="3"/>
      <c r="I28" s="4"/>
      <c r="J28" s="4"/>
      <c r="K28" s="4" t="s">
        <v>259</v>
      </c>
      <c r="L28" s="3">
        <v>2</v>
      </c>
      <c r="M28" s="8"/>
      <c r="N28" s="9"/>
      <c r="O28" s="4"/>
      <c r="P28" s="3"/>
      <c r="Q28" s="4"/>
      <c r="R28" s="3"/>
      <c r="S28" s="4"/>
      <c r="T28" s="3"/>
      <c r="U28" s="4"/>
      <c r="V28" s="3"/>
      <c r="W28" s="4"/>
      <c r="X28" s="3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>
        <v>500</v>
      </c>
      <c r="AZ28" s="4">
        <v>4</v>
      </c>
      <c r="BA28" s="4" t="s">
        <v>259</v>
      </c>
      <c r="BB28" s="4">
        <v>8</v>
      </c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436</v>
      </c>
      <c r="B29" s="3">
        <v>2002</v>
      </c>
      <c r="C29" s="2" t="s">
        <v>92</v>
      </c>
      <c r="D29" s="13">
        <f t="shared" si="0"/>
        <v>13</v>
      </c>
      <c r="E29" s="12"/>
      <c r="F29" s="13">
        <f t="shared" si="1"/>
        <v>3</v>
      </c>
      <c r="G29" s="4"/>
      <c r="H29" s="3"/>
      <c r="I29" s="4"/>
      <c r="J29" s="4"/>
      <c r="K29" s="4"/>
      <c r="L29" s="3"/>
      <c r="M29" s="8"/>
      <c r="N29" s="9"/>
      <c r="O29" s="4"/>
      <c r="P29" s="3"/>
      <c r="Q29" s="4"/>
      <c r="R29" s="3"/>
      <c r="S29" s="4"/>
      <c r="T29" s="3"/>
      <c r="U29" s="4"/>
      <c r="V29" s="3"/>
      <c r="W29" s="4"/>
      <c r="X29" s="3"/>
      <c r="Y29" s="4">
        <v>5000</v>
      </c>
      <c r="Z29" s="3">
        <v>6</v>
      </c>
      <c r="AA29" s="8"/>
      <c r="AB29" s="9"/>
      <c r="AC29" s="8">
        <v>3000</v>
      </c>
      <c r="AD29" s="9">
        <v>2</v>
      </c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18"/>
      <c r="AR29" s="19"/>
      <c r="AS29" s="18"/>
      <c r="AT29" s="19"/>
      <c r="AU29" s="4"/>
      <c r="AV29" s="3"/>
      <c r="AW29" s="4">
        <v>800</v>
      </c>
      <c r="AX29" s="3">
        <v>5</v>
      </c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254</v>
      </c>
      <c r="B30" s="3">
        <v>2002</v>
      </c>
      <c r="C30" s="2" t="s">
        <v>78</v>
      </c>
      <c r="D30" s="13">
        <f t="shared" si="0"/>
        <v>11</v>
      </c>
      <c r="E30" s="12"/>
      <c r="F30" s="13">
        <f t="shared" si="1"/>
        <v>3</v>
      </c>
      <c r="G30" s="4"/>
      <c r="H30" s="3"/>
      <c r="I30" s="4"/>
      <c r="J30" s="4"/>
      <c r="K30" s="4">
        <v>3000</v>
      </c>
      <c r="L30" s="3">
        <v>5</v>
      </c>
      <c r="M30" s="4"/>
      <c r="N30" s="3"/>
      <c r="O30" s="4"/>
      <c r="P30" s="3"/>
      <c r="Q30" s="4"/>
      <c r="R30" s="3"/>
      <c r="S30" s="4"/>
      <c r="T30" s="3"/>
      <c r="U30" s="4"/>
      <c r="V30" s="3"/>
      <c r="W30" s="8"/>
      <c r="X30" s="9"/>
      <c r="Y30" s="4"/>
      <c r="Z30" s="3"/>
      <c r="AA30" s="4"/>
      <c r="AB30" s="3"/>
      <c r="AC30" s="4">
        <v>3000</v>
      </c>
      <c r="AD30" s="3">
        <v>3</v>
      </c>
      <c r="AE30" s="4"/>
      <c r="AF30" s="3"/>
      <c r="AG30" s="4"/>
      <c r="AH30" s="3"/>
      <c r="AI30" s="4">
        <v>3000</v>
      </c>
      <c r="AJ30" s="3">
        <v>3</v>
      </c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451</v>
      </c>
      <c r="B31" s="3">
        <v>2003</v>
      </c>
      <c r="C31" s="2" t="s">
        <v>50</v>
      </c>
      <c r="D31" s="13">
        <f t="shared" si="0"/>
        <v>11</v>
      </c>
      <c r="E31" s="12"/>
      <c r="F31" s="13">
        <f t="shared" si="1"/>
        <v>2</v>
      </c>
      <c r="G31" s="4"/>
      <c r="H31" s="3"/>
      <c r="I31" s="8"/>
      <c r="J31" s="9"/>
      <c r="K31" s="8"/>
      <c r="L31" s="9"/>
      <c r="M31" s="8"/>
      <c r="N31" s="9"/>
      <c r="O31" s="4"/>
      <c r="P31" s="3"/>
      <c r="Q31" s="8"/>
      <c r="R31" s="9"/>
      <c r="S31" s="4"/>
      <c r="T31" s="3"/>
      <c r="U31" s="8"/>
      <c r="V31" s="9"/>
      <c r="W31" s="8"/>
      <c r="X31" s="9"/>
      <c r="Y31" s="8"/>
      <c r="Z31" s="9"/>
      <c r="AA31" s="8"/>
      <c r="AB31" s="9"/>
      <c r="AC31" s="8">
        <v>800</v>
      </c>
      <c r="AD31" s="9">
        <v>1</v>
      </c>
      <c r="AE31" s="8">
        <v>3000</v>
      </c>
      <c r="AF31" s="9">
        <v>2</v>
      </c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>
        <v>3000</v>
      </c>
      <c r="BB31" s="3">
        <v>8</v>
      </c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411</v>
      </c>
      <c r="B32" s="3">
        <v>2002</v>
      </c>
      <c r="C32" s="2" t="s">
        <v>148</v>
      </c>
      <c r="D32" s="13">
        <f t="shared" si="0"/>
        <v>10</v>
      </c>
      <c r="E32" s="14"/>
      <c r="F32" s="13">
        <f t="shared" si="1"/>
        <v>2</v>
      </c>
      <c r="G32" s="4"/>
      <c r="H32" s="3"/>
      <c r="I32" s="4"/>
      <c r="J32" s="4"/>
      <c r="K32" s="4"/>
      <c r="L32" s="3"/>
      <c r="M32" s="4"/>
      <c r="N32" s="3"/>
      <c r="O32" s="4"/>
      <c r="P32" s="3"/>
      <c r="Q32" s="4"/>
      <c r="R32" s="3"/>
      <c r="S32" s="4">
        <v>3000</v>
      </c>
      <c r="T32" s="3">
        <v>1</v>
      </c>
      <c r="U32" s="4"/>
      <c r="V32" s="3"/>
      <c r="W32" s="4"/>
      <c r="X32" s="3"/>
      <c r="Y32" s="8"/>
      <c r="Z32" s="9"/>
      <c r="AA32" s="8">
        <v>3000</v>
      </c>
      <c r="AB32" s="9">
        <v>6</v>
      </c>
      <c r="AC32" s="8"/>
      <c r="AD32" s="9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>
        <v>3000</v>
      </c>
      <c r="BB32" s="3">
        <v>3</v>
      </c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77</v>
      </c>
      <c r="B33" s="3">
        <v>2002</v>
      </c>
      <c r="C33" s="2" t="s">
        <v>78</v>
      </c>
      <c r="D33" s="13">
        <f t="shared" si="0"/>
        <v>9</v>
      </c>
      <c r="E33" s="12"/>
      <c r="F33" s="13">
        <f t="shared" si="1"/>
        <v>3</v>
      </c>
      <c r="G33" s="4"/>
      <c r="H33" s="3"/>
      <c r="I33" s="8"/>
      <c r="J33" s="9"/>
      <c r="K33" s="4"/>
      <c r="L33" s="3"/>
      <c r="M33" s="4"/>
      <c r="N33" s="3"/>
      <c r="O33" s="4"/>
      <c r="P33" s="3"/>
      <c r="Q33" s="4"/>
      <c r="R33" s="3"/>
      <c r="S33" s="4"/>
      <c r="T33" s="3"/>
      <c r="U33" s="4">
        <v>800</v>
      </c>
      <c r="V33" s="3">
        <v>1</v>
      </c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>
        <v>800</v>
      </c>
      <c r="AJ33" s="3">
        <v>4</v>
      </c>
      <c r="AK33" s="4"/>
      <c r="AL33" s="3"/>
      <c r="AM33" s="4">
        <v>800</v>
      </c>
      <c r="AN33" s="3">
        <v>4</v>
      </c>
      <c r="AO33" s="4"/>
      <c r="AP33" s="3"/>
      <c r="AQ33" s="18"/>
      <c r="AR33" s="19"/>
      <c r="AS33" s="18"/>
      <c r="AT33" s="19"/>
      <c r="AU33" s="4"/>
      <c r="AV33" s="3"/>
      <c r="AW33" s="4"/>
      <c r="AX33" s="3"/>
      <c r="AY33" s="4"/>
      <c r="AZ33" s="4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258</v>
      </c>
      <c r="B34" s="3">
        <v>2003</v>
      </c>
      <c r="C34" s="2" t="s">
        <v>78</v>
      </c>
      <c r="D34" s="13">
        <f aca="true" t="shared" si="2" ref="D34:D65">H34+J34+L34+N34+P34+R34+T34+V34+X34+Z34+AB34+AD34+AF34+AH34+AJ34+AL34+AN34+AP34+AR34+AT34+AV34+AX34+AZ34+BB34+BD34+BF34+BH34+BJ34+BL34+BN34-E34</f>
        <v>9</v>
      </c>
      <c r="E34" s="12"/>
      <c r="F34" s="13">
        <f t="shared" si="1"/>
        <v>2</v>
      </c>
      <c r="G34" s="8"/>
      <c r="H34" s="9"/>
      <c r="I34" s="8"/>
      <c r="J34" s="9"/>
      <c r="K34" s="8" t="s">
        <v>259</v>
      </c>
      <c r="L34" s="9">
        <v>5</v>
      </c>
      <c r="M34" s="8"/>
      <c r="N34" s="9"/>
      <c r="O34" s="8" t="s">
        <v>259</v>
      </c>
      <c r="P34" s="9">
        <v>4</v>
      </c>
      <c r="Q34" s="4"/>
      <c r="R34" s="3"/>
      <c r="S34" s="4"/>
      <c r="T34" s="3"/>
      <c r="U34" s="4"/>
      <c r="V34" s="3"/>
      <c r="W34" s="4"/>
      <c r="X34" s="3"/>
      <c r="Y34" s="8"/>
      <c r="Z34" s="9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4"/>
      <c r="AN34" s="3"/>
      <c r="AO34" s="8"/>
      <c r="AP34" s="9"/>
      <c r="AQ34" s="16"/>
      <c r="AR34" s="17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338</v>
      </c>
      <c r="B35" s="3">
        <v>2003</v>
      </c>
      <c r="C35" s="2" t="s">
        <v>339</v>
      </c>
      <c r="D35" s="13">
        <f t="shared" si="2"/>
        <v>9</v>
      </c>
      <c r="E35" s="12"/>
      <c r="F35" s="13">
        <f t="shared" si="1"/>
        <v>2</v>
      </c>
      <c r="G35" s="4"/>
      <c r="H35" s="3"/>
      <c r="I35" s="4"/>
      <c r="J35" s="4"/>
      <c r="K35" s="4"/>
      <c r="L35" s="3"/>
      <c r="M35" s="4">
        <v>5000</v>
      </c>
      <c r="N35" s="3">
        <v>4</v>
      </c>
      <c r="O35" s="4"/>
      <c r="P35" s="3"/>
      <c r="Q35" s="4"/>
      <c r="R35" s="3"/>
      <c r="S35" s="8"/>
      <c r="T35" s="9"/>
      <c r="U35" s="4"/>
      <c r="V35" s="3"/>
      <c r="W35" s="4"/>
      <c r="X35" s="3"/>
      <c r="Y35" s="8">
        <v>5000</v>
      </c>
      <c r="Z35" s="9">
        <v>5</v>
      </c>
      <c r="AA35" s="8"/>
      <c r="AB35" s="9"/>
      <c r="AC35" s="8"/>
      <c r="AD35" s="9"/>
      <c r="AE35" s="8"/>
      <c r="AF35" s="9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260</v>
      </c>
      <c r="B36" s="3">
        <v>2002</v>
      </c>
      <c r="C36" s="2" t="s">
        <v>151</v>
      </c>
      <c r="D36" s="13">
        <f t="shared" si="2"/>
        <v>9</v>
      </c>
      <c r="E36" s="12"/>
      <c r="F36" s="13">
        <f t="shared" si="1"/>
        <v>3</v>
      </c>
      <c r="G36" s="4"/>
      <c r="H36" s="3"/>
      <c r="I36" s="4"/>
      <c r="J36" s="4"/>
      <c r="K36" s="4" t="s">
        <v>259</v>
      </c>
      <c r="L36" s="3">
        <v>4</v>
      </c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/>
      <c r="AH36" s="9"/>
      <c r="AI36" s="8"/>
      <c r="AJ36" s="9"/>
      <c r="AK36" s="8"/>
      <c r="AL36" s="9"/>
      <c r="AM36" s="8"/>
      <c r="AN36" s="9"/>
      <c r="AO36" s="4"/>
      <c r="AP36" s="3"/>
      <c r="AQ36" s="18"/>
      <c r="AR36" s="19"/>
      <c r="AS36" s="18">
        <v>1500</v>
      </c>
      <c r="AT36" s="19">
        <v>3</v>
      </c>
      <c r="AU36" s="4">
        <v>800</v>
      </c>
      <c r="AV36" s="3">
        <v>2</v>
      </c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504</v>
      </c>
      <c r="B37" s="3">
        <v>2002</v>
      </c>
      <c r="C37" s="2" t="s">
        <v>151</v>
      </c>
      <c r="D37" s="13">
        <f t="shared" si="2"/>
        <v>8</v>
      </c>
      <c r="E37" s="14"/>
      <c r="F37" s="13">
        <f t="shared" si="1"/>
        <v>1</v>
      </c>
      <c r="G37" s="4"/>
      <c r="H37" s="3"/>
      <c r="I37" s="4"/>
      <c r="J37" s="4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8"/>
      <c r="AB37" s="9"/>
      <c r="AC37" s="8"/>
      <c r="AD37" s="9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18"/>
      <c r="AR37" s="19"/>
      <c r="AS37" s="18"/>
      <c r="AT37" s="19"/>
      <c r="AU37" s="4">
        <v>800</v>
      </c>
      <c r="AV37" s="3">
        <v>4</v>
      </c>
      <c r="AW37" s="4"/>
      <c r="AX37" s="3"/>
      <c r="AY37" s="4"/>
      <c r="AZ37" s="4"/>
      <c r="BA37" s="4">
        <v>800</v>
      </c>
      <c r="BB37" s="3">
        <v>4</v>
      </c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20</v>
      </c>
      <c r="B38" s="3">
        <v>2002</v>
      </c>
      <c r="C38" s="2" t="s">
        <v>6</v>
      </c>
      <c r="D38" s="13">
        <f t="shared" si="2"/>
        <v>8</v>
      </c>
      <c r="E38" s="12"/>
      <c r="F38" s="13">
        <f t="shared" si="1"/>
        <v>1</v>
      </c>
      <c r="G38" s="4">
        <v>1000</v>
      </c>
      <c r="H38" s="3">
        <v>3</v>
      </c>
      <c r="I38" s="4"/>
      <c r="J38" s="4"/>
      <c r="K38" s="8"/>
      <c r="L38" s="9"/>
      <c r="M38" s="4"/>
      <c r="N38" s="3"/>
      <c r="O38" s="4"/>
      <c r="P38" s="3"/>
      <c r="Q38" s="4"/>
      <c r="R38" s="3"/>
      <c r="S38" s="8"/>
      <c r="T38" s="9"/>
      <c r="U38" s="4"/>
      <c r="V38" s="3"/>
      <c r="W38" s="4"/>
      <c r="X38" s="3"/>
      <c r="Y38" s="4"/>
      <c r="Z38" s="3"/>
      <c r="AA38" s="8"/>
      <c r="AB38" s="9"/>
      <c r="AC38" s="8"/>
      <c r="AD38" s="9"/>
      <c r="AE38" s="4"/>
      <c r="AF38" s="3"/>
      <c r="AG38" s="8"/>
      <c r="AH38" s="9"/>
      <c r="AI38" s="4"/>
      <c r="AJ38" s="3"/>
      <c r="AK38" s="8"/>
      <c r="AL38" s="9"/>
      <c r="AM38" s="8"/>
      <c r="AN38" s="9"/>
      <c r="AO38" s="8"/>
      <c r="AP38" s="9"/>
      <c r="AQ38" s="16"/>
      <c r="AR38" s="17"/>
      <c r="AS38" s="16"/>
      <c r="AT38" s="17"/>
      <c r="AU38" s="8"/>
      <c r="AV38" s="9"/>
      <c r="AW38" s="4"/>
      <c r="AX38" s="3"/>
      <c r="AY38" s="8"/>
      <c r="AZ38" s="9"/>
      <c r="BA38" s="4">
        <v>800</v>
      </c>
      <c r="BB38" s="4">
        <v>5</v>
      </c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366</v>
      </c>
      <c r="B39" s="3">
        <v>2003</v>
      </c>
      <c r="C39" s="2" t="s">
        <v>11</v>
      </c>
      <c r="D39" s="13">
        <f t="shared" si="2"/>
        <v>8</v>
      </c>
      <c r="E39" s="12"/>
      <c r="F39" s="13">
        <f t="shared" si="1"/>
        <v>1</v>
      </c>
      <c r="G39" s="4"/>
      <c r="H39" s="3"/>
      <c r="I39" s="4"/>
      <c r="J39" s="4"/>
      <c r="K39" s="4"/>
      <c r="L39" s="3"/>
      <c r="M39" s="16"/>
      <c r="N39" s="17"/>
      <c r="O39" s="4">
        <v>3000</v>
      </c>
      <c r="P39" s="3">
        <v>1</v>
      </c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18"/>
      <c r="AR39" s="19"/>
      <c r="AS39" s="18"/>
      <c r="AT39" s="19"/>
      <c r="AU39" s="4"/>
      <c r="AV39" s="3"/>
      <c r="AW39" s="4"/>
      <c r="AX39" s="3"/>
      <c r="AY39" s="4"/>
      <c r="AZ39" s="4"/>
      <c r="BA39" s="4">
        <v>3000</v>
      </c>
      <c r="BB39" s="4">
        <v>7</v>
      </c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252</v>
      </c>
      <c r="B40" s="3">
        <v>2002</v>
      </c>
      <c r="C40" s="2" t="s">
        <v>29</v>
      </c>
      <c r="D40" s="13">
        <f t="shared" si="2"/>
        <v>8</v>
      </c>
      <c r="E40" s="12"/>
      <c r="F40" s="13">
        <f t="shared" si="1"/>
        <v>3</v>
      </c>
      <c r="G40" s="8"/>
      <c r="H40" s="9"/>
      <c r="I40" s="8"/>
      <c r="J40" s="9"/>
      <c r="K40" s="8">
        <v>800</v>
      </c>
      <c r="L40" s="9">
        <v>1</v>
      </c>
      <c r="M40" s="8"/>
      <c r="N40" s="9"/>
      <c r="O40" s="8"/>
      <c r="P40" s="9"/>
      <c r="Q40" s="4"/>
      <c r="R40" s="3"/>
      <c r="S40" s="4"/>
      <c r="T40" s="3"/>
      <c r="U40" s="4"/>
      <c r="V40" s="3"/>
      <c r="W40" s="4"/>
      <c r="X40" s="3"/>
      <c r="Y40" s="4">
        <v>800</v>
      </c>
      <c r="Z40" s="3">
        <v>3</v>
      </c>
      <c r="AA40" s="4"/>
      <c r="AB40" s="3"/>
      <c r="AC40" s="4">
        <v>800</v>
      </c>
      <c r="AD40" s="3">
        <v>4</v>
      </c>
      <c r="AE40" s="4"/>
      <c r="AF40" s="3"/>
      <c r="AG40" s="4"/>
      <c r="AH40" s="3"/>
      <c r="AI40" s="8"/>
      <c r="AJ40" s="9"/>
      <c r="AK40" s="4"/>
      <c r="AL40" s="3"/>
      <c r="AM40" s="8"/>
      <c r="AN40" s="9"/>
      <c r="AO40" s="8"/>
      <c r="AP40" s="9"/>
      <c r="AQ40" s="16"/>
      <c r="AR40" s="17"/>
      <c r="AS40" s="16"/>
      <c r="AT40" s="17"/>
      <c r="AU40" s="8"/>
      <c r="AV40" s="9"/>
      <c r="AW40" s="4"/>
      <c r="AX40" s="3"/>
      <c r="AY40" s="8"/>
      <c r="AZ40" s="9"/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143</v>
      </c>
      <c r="B41" s="3">
        <v>2002</v>
      </c>
      <c r="C41" s="2" t="s">
        <v>144</v>
      </c>
      <c r="D41" s="13">
        <f t="shared" si="2"/>
        <v>7</v>
      </c>
      <c r="E41" s="12"/>
      <c r="F41" s="13">
        <f t="shared" si="1"/>
        <v>1</v>
      </c>
      <c r="G41" s="4"/>
      <c r="H41" s="3"/>
      <c r="I41" s="4"/>
      <c r="J41" s="4"/>
      <c r="K41" s="4"/>
      <c r="L41" s="3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>
        <v>800</v>
      </c>
      <c r="Z41" s="3">
        <v>1</v>
      </c>
      <c r="AA41" s="8"/>
      <c r="AB41" s="9"/>
      <c r="AC41" s="8"/>
      <c r="AD41" s="9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18"/>
      <c r="AR41" s="19"/>
      <c r="AS41" s="18"/>
      <c r="AT41" s="19"/>
      <c r="AU41" s="4"/>
      <c r="AV41" s="3"/>
      <c r="AW41" s="4"/>
      <c r="AX41" s="3"/>
      <c r="AY41" s="4"/>
      <c r="AZ41" s="4"/>
      <c r="BA41" s="4">
        <v>800</v>
      </c>
      <c r="BB41" s="4">
        <v>6</v>
      </c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455</v>
      </c>
      <c r="B42" s="3">
        <v>2003</v>
      </c>
      <c r="C42" s="2" t="s">
        <v>50</v>
      </c>
      <c r="D42" s="13">
        <f t="shared" si="2"/>
        <v>7</v>
      </c>
      <c r="E42" s="14"/>
      <c r="F42" s="13">
        <f t="shared" si="1"/>
        <v>1</v>
      </c>
      <c r="G42" s="4"/>
      <c r="H42" s="3"/>
      <c r="I42" s="8"/>
      <c r="J42" s="9"/>
      <c r="K42" s="4"/>
      <c r="L42" s="3"/>
      <c r="M42" s="4"/>
      <c r="N42" s="3"/>
      <c r="O42" s="18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/>
      <c r="AB42" s="3"/>
      <c r="AC42" s="4"/>
      <c r="AD42" s="3"/>
      <c r="AE42" s="4">
        <v>3000</v>
      </c>
      <c r="AF42" s="3">
        <v>1</v>
      </c>
      <c r="AG42" s="4"/>
      <c r="AH42" s="3"/>
      <c r="AI42" s="4"/>
      <c r="AJ42" s="3"/>
      <c r="AK42" s="4"/>
      <c r="AL42" s="3"/>
      <c r="AM42" s="4"/>
      <c r="AN42" s="3"/>
      <c r="AO42" s="8"/>
      <c r="AP42" s="9"/>
      <c r="AQ42" s="16"/>
      <c r="AR42" s="17"/>
      <c r="AS42" s="16"/>
      <c r="AT42" s="17"/>
      <c r="AU42" s="8"/>
      <c r="AV42" s="9"/>
      <c r="AW42" s="8"/>
      <c r="AX42" s="9"/>
      <c r="AY42" s="4"/>
      <c r="AZ42" s="4"/>
      <c r="BA42" s="8">
        <v>3000</v>
      </c>
      <c r="BB42" s="9">
        <v>6</v>
      </c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362</v>
      </c>
      <c r="B43" s="3">
        <v>2002</v>
      </c>
      <c r="C43" s="2" t="s">
        <v>148</v>
      </c>
      <c r="D43" s="13">
        <f t="shared" si="2"/>
        <v>6</v>
      </c>
      <c r="E43" s="14"/>
      <c r="F43" s="13">
        <f t="shared" si="1"/>
        <v>1</v>
      </c>
      <c r="G43" s="4"/>
      <c r="H43" s="3"/>
      <c r="I43" s="4"/>
      <c r="J43" s="4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>
        <v>500</v>
      </c>
      <c r="AZ43" s="4">
        <v>6</v>
      </c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251</v>
      </c>
      <c r="B44" s="3">
        <v>2002</v>
      </c>
      <c r="C44" s="2" t="s">
        <v>78</v>
      </c>
      <c r="D44" s="13">
        <f t="shared" si="2"/>
        <v>6</v>
      </c>
      <c r="E44" s="12"/>
      <c r="F44" s="13">
        <f t="shared" si="1"/>
        <v>2</v>
      </c>
      <c r="G44" s="4"/>
      <c r="H44" s="3"/>
      <c r="I44" s="4"/>
      <c r="J44" s="4"/>
      <c r="K44" s="4">
        <v>800</v>
      </c>
      <c r="L44" s="3">
        <v>3</v>
      </c>
      <c r="M44" s="8">
        <v>800</v>
      </c>
      <c r="N44" s="9">
        <v>3</v>
      </c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8"/>
      <c r="AB44" s="9"/>
      <c r="AC44" s="8"/>
      <c r="AD44" s="9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18"/>
      <c r="AR44" s="19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75</v>
      </c>
      <c r="B45" s="3">
        <v>2003</v>
      </c>
      <c r="C45" s="2" t="s">
        <v>66</v>
      </c>
      <c r="D45" s="13">
        <f t="shared" si="2"/>
        <v>6</v>
      </c>
      <c r="E45" s="14"/>
      <c r="F45" s="13">
        <f t="shared" si="1"/>
        <v>1</v>
      </c>
      <c r="G45" s="4"/>
      <c r="H45" s="3"/>
      <c r="I45" s="4"/>
      <c r="J45" s="4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8"/>
      <c r="AF45" s="9"/>
      <c r="AG45" s="4"/>
      <c r="AH45" s="3"/>
      <c r="AI45" s="4"/>
      <c r="AJ45" s="3"/>
      <c r="AK45" s="8"/>
      <c r="AL45" s="9"/>
      <c r="AM45" s="8"/>
      <c r="AN45" s="9"/>
      <c r="AO45" s="4">
        <v>800</v>
      </c>
      <c r="AP45" s="3">
        <v>6</v>
      </c>
      <c r="AQ45" s="18"/>
      <c r="AR45" s="19"/>
      <c r="AS45" s="18"/>
      <c r="AT45" s="19"/>
      <c r="AU45" s="4"/>
      <c r="AV45" s="3"/>
      <c r="AW45" s="8"/>
      <c r="AX45" s="9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8"/>
      <c r="BN45" s="9"/>
      <c r="BO45" s="8"/>
      <c r="BP45" s="9"/>
      <c r="BQ45" s="8"/>
    </row>
    <row r="46" spans="1:69" ht="12.75">
      <c r="A46" s="2" t="s">
        <v>410</v>
      </c>
      <c r="B46" s="3">
        <v>2002</v>
      </c>
      <c r="C46" s="2" t="s">
        <v>148</v>
      </c>
      <c r="D46" s="13">
        <f t="shared" si="2"/>
        <v>5</v>
      </c>
      <c r="E46" s="12"/>
      <c r="F46" s="13">
        <f t="shared" si="1"/>
        <v>1</v>
      </c>
      <c r="G46" s="4"/>
      <c r="H46" s="3"/>
      <c r="I46" s="4"/>
      <c r="J46" s="4"/>
      <c r="K46" s="4"/>
      <c r="L46" s="3"/>
      <c r="M46" s="4"/>
      <c r="N46" s="3"/>
      <c r="O46" s="18"/>
      <c r="P46" s="3"/>
      <c r="Q46" s="4"/>
      <c r="R46" s="3"/>
      <c r="S46" s="8">
        <v>800</v>
      </c>
      <c r="T46" s="9">
        <v>1</v>
      </c>
      <c r="U46" s="4"/>
      <c r="V46" s="3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>
        <v>3000</v>
      </c>
      <c r="BB46" s="4">
        <v>4</v>
      </c>
      <c r="BC46" s="8"/>
      <c r="BD46" s="9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257</v>
      </c>
      <c r="B47" s="3">
        <v>2003</v>
      </c>
      <c r="C47" s="2" t="s">
        <v>148</v>
      </c>
      <c r="D47" s="13">
        <f t="shared" si="2"/>
        <v>5</v>
      </c>
      <c r="E47" s="12"/>
      <c r="F47" s="13">
        <f t="shared" si="1"/>
        <v>2</v>
      </c>
      <c r="G47" s="8"/>
      <c r="H47" s="9"/>
      <c r="I47" s="8"/>
      <c r="J47" s="9"/>
      <c r="K47" s="4">
        <v>3000</v>
      </c>
      <c r="L47" s="3">
        <v>1</v>
      </c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>
        <v>1500</v>
      </c>
      <c r="AB47" s="9">
        <v>4</v>
      </c>
      <c r="AC47" s="8"/>
      <c r="AD47" s="9"/>
      <c r="AE47" s="4"/>
      <c r="AF47" s="3"/>
      <c r="AG47" s="4"/>
      <c r="AH47" s="3"/>
      <c r="AI47" s="8"/>
      <c r="AJ47" s="9"/>
      <c r="AK47" s="8"/>
      <c r="AL47" s="9"/>
      <c r="AM47" s="8"/>
      <c r="AN47" s="9"/>
      <c r="AO47" s="8"/>
      <c r="AP47" s="9"/>
      <c r="AQ47" s="16"/>
      <c r="AR47" s="17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4"/>
      <c r="BD47" s="3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499</v>
      </c>
      <c r="B48" s="3">
        <v>2002</v>
      </c>
      <c r="C48" s="2" t="s">
        <v>151</v>
      </c>
      <c r="D48" s="13">
        <f t="shared" si="2"/>
        <v>5</v>
      </c>
      <c r="E48" s="12"/>
      <c r="F48" s="13">
        <f t="shared" si="1"/>
        <v>2</v>
      </c>
      <c r="G48" s="4"/>
      <c r="H48" s="3"/>
      <c r="I48" s="4"/>
      <c r="J48" s="4"/>
      <c r="K48" s="4"/>
      <c r="L48" s="3"/>
      <c r="M48" s="4"/>
      <c r="N48" s="3"/>
      <c r="O48" s="4"/>
      <c r="P48" s="3"/>
      <c r="Q48" s="8"/>
      <c r="R48" s="9"/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8"/>
      <c r="AN48" s="9"/>
      <c r="AO48" s="4"/>
      <c r="AP48" s="3"/>
      <c r="AQ48" s="18"/>
      <c r="AR48" s="19"/>
      <c r="AS48" s="18">
        <v>1500</v>
      </c>
      <c r="AT48" s="19">
        <v>2</v>
      </c>
      <c r="AU48" s="4">
        <v>800</v>
      </c>
      <c r="AV48" s="3">
        <v>3</v>
      </c>
      <c r="AW48" s="8"/>
      <c r="AX48" s="9"/>
      <c r="AY48" s="4"/>
      <c r="AZ48" s="4"/>
      <c r="BA48" s="8"/>
      <c r="BB48" s="9"/>
      <c r="BC48" s="8"/>
      <c r="BD48" s="9"/>
      <c r="BE48" s="4"/>
      <c r="BF48" s="3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409</v>
      </c>
      <c r="B49" s="3">
        <v>2003</v>
      </c>
      <c r="C49" s="2" t="s">
        <v>155</v>
      </c>
      <c r="D49" s="13">
        <f t="shared" si="2"/>
        <v>5</v>
      </c>
      <c r="E49" s="14"/>
      <c r="F49" s="13">
        <f t="shared" si="1"/>
        <v>2</v>
      </c>
      <c r="G49" s="4"/>
      <c r="H49" s="3"/>
      <c r="I49" s="4"/>
      <c r="J49" s="4"/>
      <c r="K49" s="4"/>
      <c r="L49" s="3"/>
      <c r="M49" s="4"/>
      <c r="N49" s="3"/>
      <c r="O49" s="4"/>
      <c r="P49" s="3"/>
      <c r="Q49" s="4"/>
      <c r="R49" s="3"/>
      <c r="S49" s="4">
        <v>800</v>
      </c>
      <c r="T49" s="3">
        <v>2</v>
      </c>
      <c r="U49" s="4"/>
      <c r="V49" s="3"/>
      <c r="W49" s="4"/>
      <c r="X49" s="3"/>
      <c r="Y49" s="4"/>
      <c r="Z49" s="3"/>
      <c r="AA49" s="4"/>
      <c r="AB49" s="3"/>
      <c r="AC49" s="4"/>
      <c r="AD49" s="3"/>
      <c r="AE49" s="4">
        <v>800</v>
      </c>
      <c r="AF49" s="3">
        <v>1</v>
      </c>
      <c r="AG49" s="8"/>
      <c r="AH49" s="9"/>
      <c r="AI49" s="4"/>
      <c r="AJ49" s="3"/>
      <c r="AK49" s="4"/>
      <c r="AL49" s="3"/>
      <c r="AM49" s="4"/>
      <c r="AN49" s="3"/>
      <c r="AO49" s="8"/>
      <c r="AP49" s="9"/>
      <c r="AQ49" s="16"/>
      <c r="AR49" s="17"/>
      <c r="AS49" s="16"/>
      <c r="AT49" s="17"/>
      <c r="AU49" s="8"/>
      <c r="AV49" s="9"/>
      <c r="AW49" s="8"/>
      <c r="AX49" s="9"/>
      <c r="AY49" s="8"/>
      <c r="AZ49" s="9"/>
      <c r="BA49" s="8">
        <v>800</v>
      </c>
      <c r="BB49" s="9">
        <v>2</v>
      </c>
      <c r="BC49" s="4"/>
      <c r="BD49" s="3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445</v>
      </c>
      <c r="B50" s="3">
        <v>2003</v>
      </c>
      <c r="C50" s="2" t="s">
        <v>115</v>
      </c>
      <c r="D50" s="13">
        <f t="shared" si="2"/>
        <v>4</v>
      </c>
      <c r="E50" s="12"/>
      <c r="F50" s="13">
        <f t="shared" si="1"/>
        <v>1</v>
      </c>
      <c r="G50" s="4"/>
      <c r="H50" s="3"/>
      <c r="I50" s="4"/>
      <c r="J50" s="4"/>
      <c r="K50" s="8"/>
      <c r="L50" s="9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>
        <v>1500</v>
      </c>
      <c r="AB50" s="3">
        <v>3</v>
      </c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4"/>
      <c r="AX50" s="3"/>
      <c r="AY50" s="4"/>
      <c r="AZ50" s="4"/>
      <c r="BA50" s="8">
        <v>800</v>
      </c>
      <c r="BB50" s="9">
        <v>1</v>
      </c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153</v>
      </c>
      <c r="B51" s="3">
        <v>2003</v>
      </c>
      <c r="C51" s="2" t="s">
        <v>38</v>
      </c>
      <c r="D51" s="13">
        <f t="shared" si="2"/>
        <v>4</v>
      </c>
      <c r="E51" s="12"/>
      <c r="F51" s="13">
        <f t="shared" si="1"/>
        <v>1</v>
      </c>
      <c r="G51" s="4"/>
      <c r="H51" s="3"/>
      <c r="I51" s="4">
        <v>3000</v>
      </c>
      <c r="J51" s="4">
        <v>4</v>
      </c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255</v>
      </c>
      <c r="B52" s="3">
        <v>2002</v>
      </c>
      <c r="C52" s="2" t="s">
        <v>47</v>
      </c>
      <c r="D52" s="13">
        <f t="shared" si="2"/>
        <v>4</v>
      </c>
      <c r="E52" s="12"/>
      <c r="F52" s="13">
        <f t="shared" si="1"/>
        <v>2</v>
      </c>
      <c r="G52" s="4"/>
      <c r="H52" s="3"/>
      <c r="I52" s="4"/>
      <c r="J52" s="4"/>
      <c r="K52" s="4">
        <v>1500</v>
      </c>
      <c r="L52" s="3">
        <v>3</v>
      </c>
      <c r="M52" s="4"/>
      <c r="N52" s="3"/>
      <c r="O52" s="4">
        <v>800</v>
      </c>
      <c r="P52" s="3">
        <v>1</v>
      </c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18"/>
      <c r="AR52" s="19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364</v>
      </c>
      <c r="B53" s="3">
        <v>2002</v>
      </c>
      <c r="C53" s="2" t="s">
        <v>41</v>
      </c>
      <c r="D53" s="13">
        <f t="shared" si="2"/>
        <v>4</v>
      </c>
      <c r="E53" s="12"/>
      <c r="F53" s="13">
        <f t="shared" si="1"/>
        <v>2</v>
      </c>
      <c r="G53" s="4"/>
      <c r="H53" s="3"/>
      <c r="I53" s="4"/>
      <c r="J53" s="4"/>
      <c r="K53" s="4"/>
      <c r="L53" s="3"/>
      <c r="M53" s="4"/>
      <c r="N53" s="3"/>
      <c r="O53" s="4">
        <v>1500</v>
      </c>
      <c r="P53" s="3">
        <v>2</v>
      </c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>
        <v>800</v>
      </c>
      <c r="AD53" s="3">
        <v>2</v>
      </c>
      <c r="AE53" s="8"/>
      <c r="AF53" s="9"/>
      <c r="AG53" s="4"/>
      <c r="AH53" s="3"/>
      <c r="AI53" s="4"/>
      <c r="AJ53" s="3"/>
      <c r="AK53" s="8"/>
      <c r="AL53" s="9"/>
      <c r="AM53" s="4"/>
      <c r="AN53" s="3"/>
      <c r="AO53" s="8"/>
      <c r="AP53" s="9"/>
      <c r="AQ53" s="16"/>
      <c r="AR53" s="17"/>
      <c r="AS53" s="16"/>
      <c r="AT53" s="17"/>
      <c r="AU53" s="8"/>
      <c r="AV53" s="9"/>
      <c r="AW53" s="4"/>
      <c r="AX53" s="3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 t="s">
        <v>367</v>
      </c>
      <c r="B54" s="3">
        <v>2003</v>
      </c>
      <c r="C54" s="2" t="s">
        <v>214</v>
      </c>
      <c r="D54" s="13">
        <f t="shared" si="2"/>
        <v>3</v>
      </c>
      <c r="E54" s="12"/>
      <c r="F54" s="13">
        <f t="shared" si="1"/>
        <v>2</v>
      </c>
      <c r="G54" s="4"/>
      <c r="H54" s="3"/>
      <c r="I54" s="4"/>
      <c r="J54" s="4"/>
      <c r="K54" s="4"/>
      <c r="L54" s="3"/>
      <c r="M54" s="8"/>
      <c r="N54" s="9"/>
      <c r="O54" s="4" t="s">
        <v>259</v>
      </c>
      <c r="P54" s="3">
        <v>2</v>
      </c>
      <c r="Q54" s="4"/>
      <c r="R54" s="3"/>
      <c r="S54" s="4"/>
      <c r="T54" s="3"/>
      <c r="U54" s="4"/>
      <c r="V54" s="3"/>
      <c r="W54" s="4">
        <v>1500</v>
      </c>
      <c r="X54" s="3">
        <v>1</v>
      </c>
      <c r="Y54" s="4"/>
      <c r="Z54" s="3"/>
      <c r="AA54" s="8"/>
      <c r="AB54" s="9"/>
      <c r="AC54" s="8"/>
      <c r="AD54" s="9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18"/>
      <c r="AR54" s="19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433</v>
      </c>
      <c r="B55" s="3">
        <v>2002</v>
      </c>
      <c r="C55" s="2" t="s">
        <v>11</v>
      </c>
      <c r="D55" s="13">
        <f t="shared" si="2"/>
        <v>3</v>
      </c>
      <c r="E55" s="12"/>
      <c r="F55" s="13">
        <f t="shared" si="1"/>
        <v>1</v>
      </c>
      <c r="G55" s="8"/>
      <c r="H55" s="9"/>
      <c r="I55" s="8"/>
      <c r="J55" s="9"/>
      <c r="K55" s="8"/>
      <c r="L55" s="9"/>
      <c r="M55" s="8"/>
      <c r="N55" s="9"/>
      <c r="O55" s="4"/>
      <c r="P55" s="3"/>
      <c r="Q55" s="4"/>
      <c r="R55" s="3"/>
      <c r="S55" s="8"/>
      <c r="T55" s="9"/>
      <c r="U55" s="4"/>
      <c r="V55" s="3"/>
      <c r="W55" s="4">
        <v>1500</v>
      </c>
      <c r="X55" s="3">
        <v>3</v>
      </c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 t="s">
        <v>68</v>
      </c>
      <c r="B56" s="3">
        <v>2002</v>
      </c>
      <c r="C56" s="2" t="s">
        <v>69</v>
      </c>
      <c r="D56" s="13">
        <f t="shared" si="2"/>
        <v>3</v>
      </c>
      <c r="E56" s="12"/>
      <c r="F56" s="13">
        <f t="shared" si="1"/>
        <v>1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>
        <v>600</v>
      </c>
      <c r="AR56" s="3">
        <v>3</v>
      </c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509</v>
      </c>
      <c r="B57" s="3">
        <v>2002</v>
      </c>
      <c r="C57" s="2" t="s">
        <v>92</v>
      </c>
      <c r="D57" s="13">
        <f t="shared" si="2"/>
        <v>3</v>
      </c>
      <c r="E57" s="12"/>
      <c r="F57" s="13">
        <f t="shared" si="1"/>
        <v>1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>
        <v>800</v>
      </c>
      <c r="AX57" s="9">
        <v>3</v>
      </c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469</v>
      </c>
      <c r="B58" s="3">
        <v>2003</v>
      </c>
      <c r="C58" s="2" t="s">
        <v>6</v>
      </c>
      <c r="D58" s="13">
        <f t="shared" si="2"/>
        <v>3</v>
      </c>
      <c r="E58" s="12"/>
      <c r="F58" s="13">
        <f t="shared" si="1"/>
        <v>1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>
        <v>3000</v>
      </c>
      <c r="AJ58" s="3">
        <v>2</v>
      </c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>
        <v>1500</v>
      </c>
      <c r="BB58" s="4">
        <v>1</v>
      </c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 t="s">
        <v>22</v>
      </c>
      <c r="B59" s="3">
        <v>2003</v>
      </c>
      <c r="C59" s="2" t="s">
        <v>23</v>
      </c>
      <c r="D59" s="13">
        <f t="shared" si="2"/>
        <v>3</v>
      </c>
      <c r="E59" s="12"/>
      <c r="F59" s="13">
        <f t="shared" si="1"/>
        <v>2</v>
      </c>
      <c r="G59" s="4">
        <v>1000</v>
      </c>
      <c r="H59" s="3">
        <v>1</v>
      </c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>
        <v>800</v>
      </c>
      <c r="AJ59" s="3">
        <v>2</v>
      </c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 t="s">
        <v>468</v>
      </c>
      <c r="B60" s="3">
        <v>2003</v>
      </c>
      <c r="C60" s="2" t="s">
        <v>146</v>
      </c>
      <c r="D60" s="13">
        <f t="shared" si="2"/>
        <v>2</v>
      </c>
      <c r="E60" s="12"/>
      <c r="F60" s="13">
        <f t="shared" si="1"/>
        <v>2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>
        <v>800</v>
      </c>
      <c r="AJ60" s="9">
        <v>1</v>
      </c>
      <c r="AK60" s="4"/>
      <c r="AL60" s="3"/>
      <c r="AM60" s="8">
        <v>800</v>
      </c>
      <c r="AN60" s="9">
        <v>1</v>
      </c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2" t="s">
        <v>365</v>
      </c>
      <c r="B61" s="3">
        <v>2002</v>
      </c>
      <c r="C61" s="2" t="s">
        <v>16</v>
      </c>
      <c r="D61" s="13">
        <f t="shared" si="2"/>
        <v>2</v>
      </c>
      <c r="E61" s="12"/>
      <c r="F61" s="13">
        <f t="shared" si="1"/>
        <v>1</v>
      </c>
      <c r="G61" s="8"/>
      <c r="H61" s="9"/>
      <c r="I61" s="8"/>
      <c r="J61" s="9"/>
      <c r="K61" s="8"/>
      <c r="L61" s="9"/>
      <c r="M61" s="4"/>
      <c r="N61" s="3"/>
      <c r="O61" s="4">
        <v>3000</v>
      </c>
      <c r="P61" s="3">
        <v>2</v>
      </c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454</v>
      </c>
      <c r="B62" s="3">
        <v>2002</v>
      </c>
      <c r="C62" s="2" t="s">
        <v>155</v>
      </c>
      <c r="D62" s="13">
        <f t="shared" si="2"/>
        <v>2</v>
      </c>
      <c r="E62" s="12"/>
      <c r="F62" s="13">
        <f t="shared" si="1"/>
        <v>1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>
        <v>800</v>
      </c>
      <c r="AF62" s="3">
        <v>2</v>
      </c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519</v>
      </c>
      <c r="B63" s="3">
        <v>2003</v>
      </c>
      <c r="C63" s="2" t="s">
        <v>520</v>
      </c>
      <c r="D63" s="13">
        <f t="shared" si="2"/>
        <v>2</v>
      </c>
      <c r="E63" s="12"/>
      <c r="F63" s="13">
        <f t="shared" si="1"/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>
        <v>1500</v>
      </c>
      <c r="BB63" s="3">
        <v>2</v>
      </c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446</v>
      </c>
      <c r="B64" s="3">
        <v>2003</v>
      </c>
      <c r="C64" s="2" t="s">
        <v>447</v>
      </c>
      <c r="D64" s="13">
        <f t="shared" si="2"/>
        <v>2</v>
      </c>
      <c r="E64" s="12"/>
      <c r="F64" s="13">
        <f t="shared" si="1"/>
        <v>1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>
        <v>1500</v>
      </c>
      <c r="AB64" s="3">
        <v>2</v>
      </c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256</v>
      </c>
      <c r="B65" s="3">
        <v>2002</v>
      </c>
      <c r="C65" s="2" t="s">
        <v>115</v>
      </c>
      <c r="D65" s="13">
        <f t="shared" si="2"/>
        <v>2</v>
      </c>
      <c r="E65" s="12"/>
      <c r="F65" s="13">
        <f t="shared" si="1"/>
        <v>1</v>
      </c>
      <c r="G65" s="8"/>
      <c r="H65" s="9"/>
      <c r="I65" s="8"/>
      <c r="J65" s="9"/>
      <c r="K65" s="4">
        <v>3000</v>
      </c>
      <c r="L65" s="3">
        <v>2</v>
      </c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 t="s">
        <v>505</v>
      </c>
      <c r="B66" s="3">
        <v>2003</v>
      </c>
      <c r="C66" s="2" t="s">
        <v>38</v>
      </c>
      <c r="D66" s="13">
        <f>H66+J66+L66+N66+P66+R66+T66+V66+X66+Z66+AB66+AD66+AF66+AH66+AJ66+AL66+AN66+AP66+AR66+AT66+AV66+AX66+AZ66+BB66+BD66+BF66+BH66+BJ66+BL66+BN66-E66</f>
        <v>1</v>
      </c>
      <c r="E66" s="12"/>
      <c r="F66" s="13">
        <f t="shared" si="1"/>
        <v>1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>
        <v>800</v>
      </c>
      <c r="AV66" s="3">
        <v>1</v>
      </c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7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9"/>
      <c r="L1" s="9" t="s">
        <v>119</v>
      </c>
      <c r="M1" s="21"/>
      <c r="N1" s="9" t="s">
        <v>120</v>
      </c>
      <c r="O1" s="9"/>
      <c r="P1" s="9" t="s">
        <v>121</v>
      </c>
      <c r="Q1" s="9"/>
      <c r="R1" s="9" t="s">
        <v>122</v>
      </c>
      <c r="S1" s="9"/>
      <c r="T1" s="9" t="s">
        <v>123</v>
      </c>
      <c r="U1" s="9"/>
      <c r="V1" s="9" t="s">
        <v>124</v>
      </c>
      <c r="W1" s="9"/>
      <c r="X1" s="9" t="s">
        <v>126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9"/>
      <c r="AH1" s="9" t="s">
        <v>133</v>
      </c>
      <c r="AI1" s="9"/>
      <c r="AJ1" s="9" t="s">
        <v>134</v>
      </c>
      <c r="AK1" s="9"/>
      <c r="AL1" s="9" t="s">
        <v>489</v>
      </c>
      <c r="AM1" s="9"/>
      <c r="AN1" s="9" t="s">
        <v>490</v>
      </c>
      <c r="AO1" s="9"/>
      <c r="AP1" s="9" t="s">
        <v>496</v>
      </c>
      <c r="AQ1" s="9"/>
      <c r="AR1" s="9" t="s">
        <v>502</v>
      </c>
      <c r="AS1" s="9"/>
      <c r="AT1" s="9" t="s">
        <v>507</v>
      </c>
      <c r="AU1" s="9"/>
      <c r="AV1" s="9" t="s">
        <v>513</v>
      </c>
      <c r="AW1" s="9"/>
      <c r="AX1" s="9" t="s">
        <v>517</v>
      </c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82</v>
      </c>
      <c r="B2" s="3">
        <v>2002</v>
      </c>
      <c r="C2" s="2" t="s">
        <v>78</v>
      </c>
      <c r="D2" s="13">
        <f aca="true" t="shared" si="0" ref="D2:D47">H2+J2+L2+N2+P2+R2+T2+V2+X2+Z2+AB2+AD2+AF2+AH2+AJ2+AL2+AN2+AP2+AR2+AT2+AV2+AX2+AZ2+BB2+BD2+BF2+BH2+BJ2+BL2+BN2-E2</f>
        <v>60</v>
      </c>
      <c r="E2" s="12"/>
      <c r="F2" s="13">
        <f aca="true" t="shared" si="1" ref="F2:F47">COUNT(H2,J2,L2,N2,P2,R2,T2,V2,X2,Z2,AB2,AD2,AF2,AH2,AJ2,AL2,AN2,AP2,AR2,AT2,AV2)</f>
        <v>8</v>
      </c>
      <c r="G2" s="4" t="s">
        <v>83</v>
      </c>
      <c r="H2" s="3">
        <v>6</v>
      </c>
      <c r="I2" s="4" t="s">
        <v>83</v>
      </c>
      <c r="J2" s="3">
        <v>6</v>
      </c>
      <c r="K2" s="8"/>
      <c r="L2" s="9"/>
      <c r="M2" s="4"/>
      <c r="N2" s="3"/>
      <c r="O2" s="4" t="s">
        <v>83</v>
      </c>
      <c r="P2" s="3">
        <v>6</v>
      </c>
      <c r="Q2" s="4"/>
      <c r="R2" s="3"/>
      <c r="S2" s="4" t="s">
        <v>83</v>
      </c>
      <c r="T2" s="3">
        <v>6</v>
      </c>
      <c r="U2" s="4"/>
      <c r="V2" s="3"/>
      <c r="W2" s="4"/>
      <c r="X2" s="3"/>
      <c r="Y2" s="4" t="s">
        <v>83</v>
      </c>
      <c r="Z2" s="3">
        <v>6</v>
      </c>
      <c r="AA2" s="4"/>
      <c r="AB2" s="3"/>
      <c r="AC2" s="4"/>
      <c r="AD2" s="3"/>
      <c r="AE2" s="4"/>
      <c r="AF2" s="3"/>
      <c r="AG2" s="8" t="s">
        <v>83</v>
      </c>
      <c r="AH2" s="9">
        <v>6</v>
      </c>
      <c r="AI2" s="4"/>
      <c r="AJ2" s="3"/>
      <c r="AK2" s="4" t="s">
        <v>83</v>
      </c>
      <c r="AL2" s="3">
        <v>6</v>
      </c>
      <c r="AM2" s="4"/>
      <c r="AN2" s="3"/>
      <c r="AO2" s="4"/>
      <c r="AP2" s="3"/>
      <c r="AQ2" s="4"/>
      <c r="AR2" s="3"/>
      <c r="AS2" s="18"/>
      <c r="AT2" s="19"/>
      <c r="AU2" s="4" t="s">
        <v>83</v>
      </c>
      <c r="AV2" s="3">
        <v>6</v>
      </c>
      <c r="AW2" s="4" t="s">
        <v>83</v>
      </c>
      <c r="AX2" s="3">
        <v>12</v>
      </c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170</v>
      </c>
      <c r="B3" s="3">
        <v>2003</v>
      </c>
      <c r="C3" s="2" t="s">
        <v>141</v>
      </c>
      <c r="D3" s="13">
        <f t="shared" si="0"/>
        <v>48.5</v>
      </c>
      <c r="E3" s="12"/>
      <c r="F3" s="13">
        <f t="shared" si="1"/>
        <v>8</v>
      </c>
      <c r="G3" s="4"/>
      <c r="H3" s="3"/>
      <c r="I3" s="4" t="s">
        <v>52</v>
      </c>
      <c r="J3" s="3">
        <v>4</v>
      </c>
      <c r="K3" s="4"/>
      <c r="L3" s="4"/>
      <c r="M3" s="8"/>
      <c r="N3" s="9"/>
      <c r="O3" s="4" t="s">
        <v>84</v>
      </c>
      <c r="P3" s="3">
        <v>2</v>
      </c>
      <c r="Q3" s="8" t="s">
        <v>83</v>
      </c>
      <c r="R3" s="9">
        <v>5.5</v>
      </c>
      <c r="S3" s="4"/>
      <c r="T3" s="3"/>
      <c r="U3" s="4" t="s">
        <v>83</v>
      </c>
      <c r="V3" s="3">
        <v>6</v>
      </c>
      <c r="W3" s="4"/>
      <c r="X3" s="3"/>
      <c r="Y3" s="4" t="s">
        <v>84</v>
      </c>
      <c r="Z3" s="3">
        <v>4</v>
      </c>
      <c r="AA3" s="4" t="s">
        <v>83</v>
      </c>
      <c r="AB3" s="3">
        <v>6</v>
      </c>
      <c r="AC3" s="4"/>
      <c r="AD3" s="3"/>
      <c r="AE3" s="4" t="s">
        <v>83</v>
      </c>
      <c r="AF3" s="3">
        <v>6</v>
      </c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18"/>
      <c r="AT3" s="19"/>
      <c r="AU3" s="4" t="s">
        <v>83</v>
      </c>
      <c r="AV3" s="3">
        <v>5</v>
      </c>
      <c r="AW3" s="4" t="s">
        <v>83</v>
      </c>
      <c r="AX3" s="3">
        <v>10</v>
      </c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168</v>
      </c>
      <c r="B4" s="3">
        <v>2002</v>
      </c>
      <c r="C4" s="2" t="s">
        <v>146</v>
      </c>
      <c r="D4" s="13">
        <f t="shared" si="0"/>
        <v>45</v>
      </c>
      <c r="E4" s="12"/>
      <c r="F4" s="13">
        <f t="shared" si="1"/>
        <v>6</v>
      </c>
      <c r="G4" s="4"/>
      <c r="H4" s="3"/>
      <c r="I4" s="4" t="s">
        <v>52</v>
      </c>
      <c r="J4" s="3">
        <v>6</v>
      </c>
      <c r="K4" s="4"/>
      <c r="L4" s="4"/>
      <c r="M4" s="4"/>
      <c r="N4" s="3"/>
      <c r="O4" s="4" t="s">
        <v>52</v>
      </c>
      <c r="P4" s="3">
        <v>6</v>
      </c>
      <c r="Q4" s="4" t="s">
        <v>52</v>
      </c>
      <c r="R4" s="3">
        <v>6</v>
      </c>
      <c r="S4" s="4" t="s">
        <v>52</v>
      </c>
      <c r="T4" s="3">
        <v>6</v>
      </c>
      <c r="U4" s="4"/>
      <c r="V4" s="3"/>
      <c r="W4" s="4"/>
      <c r="X4" s="3"/>
      <c r="Y4" s="4"/>
      <c r="Z4" s="3"/>
      <c r="AA4" s="4"/>
      <c r="AB4" s="3"/>
      <c r="AC4" s="4"/>
      <c r="AD4" s="3"/>
      <c r="AE4" s="4"/>
      <c r="AF4" s="3"/>
      <c r="AG4" s="8"/>
      <c r="AH4" s="9"/>
      <c r="AI4" s="8" t="s">
        <v>52</v>
      </c>
      <c r="AJ4" s="9">
        <v>5</v>
      </c>
      <c r="AK4" s="4"/>
      <c r="AL4" s="3"/>
      <c r="AM4" s="4" t="s">
        <v>52</v>
      </c>
      <c r="AN4" s="3">
        <v>5</v>
      </c>
      <c r="AO4" s="4"/>
      <c r="AP4" s="3"/>
      <c r="AQ4" s="8"/>
      <c r="AR4" s="9"/>
      <c r="AS4" s="16"/>
      <c r="AT4" s="17"/>
      <c r="AU4" s="8"/>
      <c r="AV4" s="9"/>
      <c r="AW4" s="8" t="s">
        <v>52</v>
      </c>
      <c r="AX4" s="9">
        <v>11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243</v>
      </c>
      <c r="B5" s="3">
        <v>2003</v>
      </c>
      <c r="C5" s="2" t="s">
        <v>47</v>
      </c>
      <c r="D5" s="13">
        <f t="shared" si="0"/>
        <v>43</v>
      </c>
      <c r="E5" s="12"/>
      <c r="F5" s="13">
        <f t="shared" si="1"/>
        <v>6</v>
      </c>
      <c r="G5" s="8"/>
      <c r="H5" s="9"/>
      <c r="I5" s="8"/>
      <c r="J5" s="9"/>
      <c r="K5" s="8"/>
      <c r="L5" s="9"/>
      <c r="M5" s="4"/>
      <c r="N5" s="3"/>
      <c r="O5" s="4" t="s">
        <v>52</v>
      </c>
      <c r="P5" s="3">
        <v>5</v>
      </c>
      <c r="Q5" s="4"/>
      <c r="R5" s="3"/>
      <c r="S5" s="4" t="s">
        <v>52</v>
      </c>
      <c r="T5" s="3">
        <v>5</v>
      </c>
      <c r="U5" s="4"/>
      <c r="V5" s="3"/>
      <c r="W5" s="4" t="s">
        <v>52</v>
      </c>
      <c r="X5" s="3">
        <v>6</v>
      </c>
      <c r="Y5" s="4" t="s">
        <v>52</v>
      </c>
      <c r="Z5" s="3">
        <v>6</v>
      </c>
      <c r="AA5" s="8"/>
      <c r="AB5" s="9"/>
      <c r="AC5" s="8"/>
      <c r="AD5" s="9"/>
      <c r="AE5" s="4"/>
      <c r="AF5" s="3"/>
      <c r="AG5" s="4"/>
      <c r="AH5" s="3"/>
      <c r="AI5" s="8" t="s">
        <v>52</v>
      </c>
      <c r="AJ5" s="9">
        <v>6</v>
      </c>
      <c r="AK5" s="8"/>
      <c r="AL5" s="9"/>
      <c r="AM5" s="8"/>
      <c r="AN5" s="9"/>
      <c r="AO5" s="8"/>
      <c r="AP5" s="9"/>
      <c r="AQ5" s="8" t="s">
        <v>52</v>
      </c>
      <c r="AR5" s="9">
        <v>5</v>
      </c>
      <c r="AS5" s="16"/>
      <c r="AT5" s="17"/>
      <c r="AU5" s="8"/>
      <c r="AV5" s="9"/>
      <c r="AW5" s="8" t="s">
        <v>52</v>
      </c>
      <c r="AX5" s="9">
        <v>10</v>
      </c>
      <c r="AY5" s="8"/>
      <c r="AZ5" s="9"/>
      <c r="BA5" s="4"/>
      <c r="BB5" s="4"/>
      <c r="BC5" s="4"/>
      <c r="BD5" s="3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162</v>
      </c>
      <c r="B6" s="3">
        <v>2003</v>
      </c>
      <c r="C6" s="2" t="s">
        <v>136</v>
      </c>
      <c r="D6" s="13">
        <f t="shared" si="0"/>
        <v>43</v>
      </c>
      <c r="E6" s="12"/>
      <c r="F6" s="13">
        <f t="shared" si="1"/>
        <v>7</v>
      </c>
      <c r="G6" s="4"/>
      <c r="H6" s="3"/>
      <c r="I6" s="4" t="s">
        <v>83</v>
      </c>
      <c r="J6" s="3">
        <v>4</v>
      </c>
      <c r="K6" s="4"/>
      <c r="L6" s="4"/>
      <c r="M6" s="4"/>
      <c r="N6" s="3"/>
      <c r="O6" s="4" t="s">
        <v>83</v>
      </c>
      <c r="P6" s="3">
        <v>2</v>
      </c>
      <c r="Q6" s="4"/>
      <c r="R6" s="3"/>
      <c r="S6" s="4" t="s">
        <v>83</v>
      </c>
      <c r="T6" s="3">
        <v>4</v>
      </c>
      <c r="U6" s="4"/>
      <c r="V6" s="3"/>
      <c r="W6" s="4" t="s">
        <v>83</v>
      </c>
      <c r="X6" s="3">
        <v>6</v>
      </c>
      <c r="Y6" s="4" t="s">
        <v>83</v>
      </c>
      <c r="Z6" s="3">
        <v>5</v>
      </c>
      <c r="AA6" s="4"/>
      <c r="AB6" s="3"/>
      <c r="AC6" s="4" t="s">
        <v>52</v>
      </c>
      <c r="AD6" s="3">
        <v>5</v>
      </c>
      <c r="AE6" s="8"/>
      <c r="AF6" s="9"/>
      <c r="AG6" s="8"/>
      <c r="AH6" s="9"/>
      <c r="AI6" s="4"/>
      <c r="AJ6" s="3"/>
      <c r="AK6" s="4" t="s">
        <v>52</v>
      </c>
      <c r="AL6" s="3">
        <v>6</v>
      </c>
      <c r="AM6" s="4"/>
      <c r="AN6" s="3"/>
      <c r="AO6" s="4"/>
      <c r="AP6" s="3"/>
      <c r="AQ6" s="4"/>
      <c r="AR6" s="3"/>
      <c r="AS6" s="18"/>
      <c r="AT6" s="19"/>
      <c r="AU6" s="4"/>
      <c r="AV6" s="3"/>
      <c r="AW6" s="4" t="s">
        <v>83</v>
      </c>
      <c r="AX6" s="3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165</v>
      </c>
      <c r="B7" s="3">
        <v>2003</v>
      </c>
      <c r="C7" s="2" t="s">
        <v>11</v>
      </c>
      <c r="D7" s="13">
        <f t="shared" si="0"/>
        <v>43</v>
      </c>
      <c r="E7" s="12"/>
      <c r="F7" s="13">
        <f t="shared" si="1"/>
        <v>6</v>
      </c>
      <c r="G7" s="4"/>
      <c r="H7" s="3"/>
      <c r="I7" s="4" t="s">
        <v>166</v>
      </c>
      <c r="J7" s="3">
        <v>6</v>
      </c>
      <c r="K7" s="4"/>
      <c r="L7" s="4"/>
      <c r="M7" s="4"/>
      <c r="N7" s="3"/>
      <c r="O7" s="4" t="s">
        <v>166</v>
      </c>
      <c r="P7" s="3">
        <v>6</v>
      </c>
      <c r="Q7" s="4"/>
      <c r="R7" s="3"/>
      <c r="S7" s="4" t="s">
        <v>166</v>
      </c>
      <c r="T7" s="3">
        <v>5</v>
      </c>
      <c r="U7" s="4" t="s">
        <v>166</v>
      </c>
      <c r="V7" s="3">
        <v>5</v>
      </c>
      <c r="W7" s="4"/>
      <c r="X7" s="3"/>
      <c r="Y7" s="4" t="s">
        <v>166</v>
      </c>
      <c r="Z7" s="3">
        <v>6</v>
      </c>
      <c r="AA7" s="8"/>
      <c r="AB7" s="9"/>
      <c r="AC7" s="8"/>
      <c r="AD7" s="9"/>
      <c r="AE7" s="8"/>
      <c r="AF7" s="9"/>
      <c r="AG7" s="8"/>
      <c r="AH7" s="9"/>
      <c r="AI7" s="8"/>
      <c r="AJ7" s="9"/>
      <c r="AK7" s="8" t="s">
        <v>166</v>
      </c>
      <c r="AL7" s="9">
        <v>6</v>
      </c>
      <c r="AM7" s="8"/>
      <c r="AN7" s="9"/>
      <c r="AO7" s="8"/>
      <c r="AP7" s="9"/>
      <c r="AQ7" s="4"/>
      <c r="AR7" s="3"/>
      <c r="AS7" s="18"/>
      <c r="AT7" s="19"/>
      <c r="AU7" s="4"/>
      <c r="AV7" s="3"/>
      <c r="AW7" s="4" t="s">
        <v>166</v>
      </c>
      <c r="AX7" s="3">
        <v>9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371</v>
      </c>
      <c r="B8" s="3">
        <v>2002</v>
      </c>
      <c r="C8" s="2" t="s">
        <v>146</v>
      </c>
      <c r="D8" s="13">
        <f t="shared" si="0"/>
        <v>34</v>
      </c>
      <c r="E8" s="12"/>
      <c r="F8" s="13">
        <f t="shared" si="1"/>
        <v>4</v>
      </c>
      <c r="G8" s="4"/>
      <c r="H8" s="3"/>
      <c r="I8" s="4"/>
      <c r="J8" s="3"/>
      <c r="K8" s="4"/>
      <c r="L8" s="4"/>
      <c r="M8" s="4"/>
      <c r="N8" s="3"/>
      <c r="O8" s="4"/>
      <c r="P8" s="3"/>
      <c r="Q8" s="4"/>
      <c r="R8" s="3"/>
      <c r="S8" s="4" t="s">
        <v>84</v>
      </c>
      <c r="T8" s="3">
        <v>6</v>
      </c>
      <c r="U8" s="4"/>
      <c r="V8" s="3"/>
      <c r="W8" s="4"/>
      <c r="X8" s="3"/>
      <c r="Y8" s="4" t="s">
        <v>52</v>
      </c>
      <c r="Z8" s="3">
        <v>5</v>
      </c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 t="s">
        <v>84</v>
      </c>
      <c r="AP8" s="3">
        <v>6</v>
      </c>
      <c r="AQ8" s="4"/>
      <c r="AR8" s="3"/>
      <c r="AS8" s="18"/>
      <c r="AT8" s="19"/>
      <c r="AU8" s="4" t="s">
        <v>84</v>
      </c>
      <c r="AV8" s="3">
        <v>6</v>
      </c>
      <c r="AW8" s="4" t="s">
        <v>84</v>
      </c>
      <c r="AX8" s="3">
        <v>11</v>
      </c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234</v>
      </c>
      <c r="B9" s="3">
        <v>2002</v>
      </c>
      <c r="C9" s="2" t="s">
        <v>172</v>
      </c>
      <c r="D9" s="13">
        <f t="shared" si="0"/>
        <v>33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4"/>
      <c r="N9" s="3"/>
      <c r="O9" s="8"/>
      <c r="P9" s="9"/>
      <c r="Q9" s="8"/>
      <c r="R9" s="9"/>
      <c r="S9" s="4" t="s">
        <v>166</v>
      </c>
      <c r="T9" s="3">
        <v>6</v>
      </c>
      <c r="U9" s="4" t="s">
        <v>166</v>
      </c>
      <c r="V9" s="3">
        <v>6</v>
      </c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 t="s">
        <v>52</v>
      </c>
      <c r="AN9" s="3">
        <v>6</v>
      </c>
      <c r="AO9" s="4"/>
      <c r="AP9" s="3"/>
      <c r="AQ9" s="4"/>
      <c r="AR9" s="3"/>
      <c r="AS9" s="4" t="s">
        <v>52</v>
      </c>
      <c r="AT9" s="3">
        <v>3</v>
      </c>
      <c r="AU9" s="4"/>
      <c r="AV9" s="3"/>
      <c r="AW9" s="4" t="s">
        <v>166</v>
      </c>
      <c r="AX9" s="3">
        <v>12</v>
      </c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269</v>
      </c>
      <c r="B10" s="3">
        <v>2002</v>
      </c>
      <c r="C10" s="2" t="s">
        <v>138</v>
      </c>
      <c r="D10" s="13">
        <f t="shared" si="0"/>
        <v>33</v>
      </c>
      <c r="E10" s="12"/>
      <c r="F10" s="13">
        <f t="shared" si="1"/>
        <v>7</v>
      </c>
      <c r="G10" s="4"/>
      <c r="H10" s="3"/>
      <c r="I10" s="4"/>
      <c r="J10" s="3"/>
      <c r="K10" s="4"/>
      <c r="L10" s="4"/>
      <c r="M10" s="4"/>
      <c r="N10" s="3"/>
      <c r="O10" s="4" t="s">
        <v>83</v>
      </c>
      <c r="P10" s="3">
        <v>4</v>
      </c>
      <c r="Q10" s="4"/>
      <c r="R10" s="3"/>
      <c r="S10" s="4" t="s">
        <v>83</v>
      </c>
      <c r="T10" s="3">
        <v>3</v>
      </c>
      <c r="U10" s="4"/>
      <c r="V10" s="3"/>
      <c r="W10" s="4"/>
      <c r="X10" s="3"/>
      <c r="Y10" s="4" t="s">
        <v>83</v>
      </c>
      <c r="Z10" s="3">
        <v>1</v>
      </c>
      <c r="AA10" s="4" t="s">
        <v>83</v>
      </c>
      <c r="AB10" s="3">
        <v>5</v>
      </c>
      <c r="AC10" s="4"/>
      <c r="AD10" s="3"/>
      <c r="AE10" s="4" t="s">
        <v>83</v>
      </c>
      <c r="AF10" s="3">
        <v>4</v>
      </c>
      <c r="AG10" s="4" t="s">
        <v>83</v>
      </c>
      <c r="AH10" s="3">
        <v>5</v>
      </c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 t="s">
        <v>83</v>
      </c>
      <c r="AV10" s="3">
        <v>4</v>
      </c>
      <c r="AW10" s="4" t="s">
        <v>83</v>
      </c>
      <c r="AX10" s="3">
        <v>7</v>
      </c>
      <c r="AY10" s="4"/>
      <c r="AZ10" s="4"/>
      <c r="BA10" s="4"/>
      <c r="BB10" s="4"/>
      <c r="BC10" s="8"/>
      <c r="BD10" s="9"/>
      <c r="BE10" s="4"/>
      <c r="BF10" s="3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271</v>
      </c>
      <c r="B11" s="3">
        <v>2003</v>
      </c>
      <c r="C11" s="2" t="s">
        <v>136</v>
      </c>
      <c r="D11" s="13">
        <f t="shared" si="0"/>
        <v>29</v>
      </c>
      <c r="E11" s="12"/>
      <c r="F11" s="13">
        <f t="shared" si="1"/>
        <v>3</v>
      </c>
      <c r="G11" s="8"/>
      <c r="H11" s="9"/>
      <c r="I11" s="8"/>
      <c r="J11" s="9"/>
      <c r="K11" s="8"/>
      <c r="L11" s="9"/>
      <c r="M11" s="8"/>
      <c r="N11" s="9"/>
      <c r="O11" s="8" t="s">
        <v>84</v>
      </c>
      <c r="P11" s="9">
        <v>6</v>
      </c>
      <c r="Q11" s="8"/>
      <c r="R11" s="9"/>
      <c r="S11" s="4" t="s">
        <v>84</v>
      </c>
      <c r="T11" s="3">
        <v>5</v>
      </c>
      <c r="U11" s="4"/>
      <c r="V11" s="3"/>
      <c r="W11" s="4"/>
      <c r="X11" s="3"/>
      <c r="Y11" s="4" t="s">
        <v>84</v>
      </c>
      <c r="Z11" s="3">
        <v>6</v>
      </c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4"/>
      <c r="AN11" s="3"/>
      <c r="AO11" s="4"/>
      <c r="AP11" s="3"/>
      <c r="AQ11" s="8"/>
      <c r="AR11" s="9"/>
      <c r="AS11" s="16"/>
      <c r="AT11" s="17"/>
      <c r="AU11" s="8"/>
      <c r="AV11" s="9"/>
      <c r="AW11" s="8" t="s">
        <v>84</v>
      </c>
      <c r="AX11" s="9">
        <v>12</v>
      </c>
      <c r="AY11" s="8"/>
      <c r="AZ11" s="9"/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167</v>
      </c>
      <c r="B12" s="3">
        <v>2002</v>
      </c>
      <c r="C12" s="2" t="s">
        <v>115</v>
      </c>
      <c r="D12" s="13">
        <f t="shared" si="0"/>
        <v>28.5</v>
      </c>
      <c r="E12" s="12"/>
      <c r="F12" s="13">
        <f t="shared" si="1"/>
        <v>5</v>
      </c>
      <c r="G12" s="8"/>
      <c r="H12" s="9"/>
      <c r="I12" s="8" t="s">
        <v>166</v>
      </c>
      <c r="J12" s="9">
        <v>5</v>
      </c>
      <c r="K12" s="8"/>
      <c r="L12" s="9"/>
      <c r="M12" s="8"/>
      <c r="N12" s="9"/>
      <c r="O12" s="4" t="s">
        <v>83</v>
      </c>
      <c r="P12" s="3">
        <v>3</v>
      </c>
      <c r="Q12" s="4" t="s">
        <v>83</v>
      </c>
      <c r="R12" s="3">
        <v>5.5</v>
      </c>
      <c r="S12" s="4" t="s">
        <v>83</v>
      </c>
      <c r="T12" s="3">
        <v>5</v>
      </c>
      <c r="U12" s="4"/>
      <c r="V12" s="3"/>
      <c r="W12" s="8"/>
      <c r="X12" s="9"/>
      <c r="Y12" s="4" t="s">
        <v>83</v>
      </c>
      <c r="Z12" s="3">
        <v>2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 t="s">
        <v>83</v>
      </c>
      <c r="AX12" s="3">
        <v>8</v>
      </c>
      <c r="AY12" s="4"/>
      <c r="AZ12" s="4"/>
      <c r="BA12" s="8"/>
      <c r="BB12" s="9"/>
      <c r="BC12" s="8"/>
      <c r="BD12" s="9"/>
      <c r="BE12" s="4"/>
      <c r="BF12" s="3"/>
      <c r="BG12" s="4"/>
      <c r="BH12" s="3"/>
      <c r="BI12" s="4"/>
      <c r="BJ12" s="3"/>
      <c r="BK12" s="8"/>
      <c r="BL12" s="9"/>
      <c r="BM12" s="3"/>
      <c r="BN12" s="3"/>
      <c r="BO12" s="3"/>
      <c r="BP12" s="3"/>
      <c r="BQ12" s="3"/>
    </row>
    <row r="13" spans="1:69" ht="12.75">
      <c r="A13" s="2" t="s">
        <v>273</v>
      </c>
      <c r="B13" s="3">
        <v>2003</v>
      </c>
      <c r="C13" s="2" t="s">
        <v>148</v>
      </c>
      <c r="D13" s="13">
        <f t="shared" si="0"/>
        <v>26</v>
      </c>
      <c r="E13" s="12"/>
      <c r="F13" s="13">
        <f t="shared" si="1"/>
        <v>5</v>
      </c>
      <c r="G13" s="4"/>
      <c r="H13" s="3"/>
      <c r="I13" s="4"/>
      <c r="J13" s="3"/>
      <c r="K13" s="4"/>
      <c r="L13" s="4"/>
      <c r="M13" s="4"/>
      <c r="N13" s="3"/>
      <c r="O13" s="8" t="s">
        <v>84</v>
      </c>
      <c r="P13" s="9">
        <v>4</v>
      </c>
      <c r="Q13" s="4" t="s">
        <v>84</v>
      </c>
      <c r="R13" s="3">
        <v>5</v>
      </c>
      <c r="S13" s="4" t="s">
        <v>84</v>
      </c>
      <c r="T13" s="3">
        <v>2</v>
      </c>
      <c r="U13" s="4"/>
      <c r="V13" s="3"/>
      <c r="W13" s="4"/>
      <c r="X13" s="3"/>
      <c r="Y13" s="4"/>
      <c r="Z13" s="3"/>
      <c r="AA13" s="8" t="s">
        <v>83</v>
      </c>
      <c r="AB13" s="9">
        <v>2</v>
      </c>
      <c r="AC13" s="8"/>
      <c r="AD13" s="9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 t="s">
        <v>84</v>
      </c>
      <c r="AV13" s="3">
        <v>5</v>
      </c>
      <c r="AW13" s="4" t="s">
        <v>84</v>
      </c>
      <c r="AX13" s="3">
        <v>8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506</v>
      </c>
      <c r="B14" s="3">
        <v>2002</v>
      </c>
      <c r="C14" s="2" t="s">
        <v>193</v>
      </c>
      <c r="D14" s="13">
        <f t="shared" si="0"/>
        <v>24</v>
      </c>
      <c r="E14" s="12"/>
      <c r="F14" s="13">
        <f t="shared" si="1"/>
        <v>2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8"/>
      <c r="R14" s="9"/>
      <c r="S14" s="8"/>
      <c r="T14" s="9"/>
      <c r="U14" s="8"/>
      <c r="V14" s="9"/>
      <c r="W14" s="4"/>
      <c r="X14" s="3"/>
      <c r="Y14" s="8"/>
      <c r="Z14" s="9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 t="s">
        <v>52</v>
      </c>
      <c r="AR14" s="3">
        <v>6</v>
      </c>
      <c r="AS14" s="18" t="s">
        <v>52</v>
      </c>
      <c r="AT14" s="19">
        <v>6</v>
      </c>
      <c r="AU14" s="4"/>
      <c r="AV14" s="3"/>
      <c r="AW14" s="4" t="s">
        <v>52</v>
      </c>
      <c r="AX14" s="3">
        <v>12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175</v>
      </c>
      <c r="B15" s="3">
        <v>2003</v>
      </c>
      <c r="C15" s="2" t="s">
        <v>176</v>
      </c>
      <c r="D15" s="13">
        <f t="shared" si="0"/>
        <v>24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4"/>
      <c r="N15" s="3"/>
      <c r="O15" s="4" t="s">
        <v>52</v>
      </c>
      <c r="P15" s="3">
        <v>3</v>
      </c>
      <c r="Q15" s="4" t="s">
        <v>52</v>
      </c>
      <c r="R15" s="3">
        <v>5</v>
      </c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4" t="s">
        <v>52</v>
      </c>
      <c r="AR15" s="3">
        <v>4</v>
      </c>
      <c r="AS15" s="18" t="s">
        <v>52</v>
      </c>
      <c r="AT15" s="19">
        <v>5</v>
      </c>
      <c r="AU15" s="4"/>
      <c r="AV15" s="3"/>
      <c r="AW15" s="8" t="s">
        <v>52</v>
      </c>
      <c r="AX15" s="9">
        <v>7</v>
      </c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341</v>
      </c>
      <c r="B16" s="3">
        <v>2002</v>
      </c>
      <c r="C16" s="2" t="s">
        <v>35</v>
      </c>
      <c r="D16" s="13">
        <f t="shared" si="0"/>
        <v>23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 t="s">
        <v>52</v>
      </c>
      <c r="R16" s="3">
        <v>4</v>
      </c>
      <c r="S16" s="8"/>
      <c r="T16" s="9"/>
      <c r="U16" s="4"/>
      <c r="V16" s="3"/>
      <c r="W16" s="4"/>
      <c r="X16" s="3"/>
      <c r="Y16" s="4" t="s">
        <v>166</v>
      </c>
      <c r="Z16" s="3">
        <v>5</v>
      </c>
      <c r="AA16" s="4"/>
      <c r="AB16" s="3"/>
      <c r="AC16" s="4" t="s">
        <v>166</v>
      </c>
      <c r="AD16" s="3">
        <v>6</v>
      </c>
      <c r="AE16" s="4"/>
      <c r="AF16" s="3"/>
      <c r="AG16" s="4"/>
      <c r="AH16" s="3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 t="s">
        <v>166</v>
      </c>
      <c r="AX16" s="3">
        <v>8</v>
      </c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173</v>
      </c>
      <c r="B17" s="3">
        <v>2002</v>
      </c>
      <c r="C17" s="2" t="s">
        <v>78</v>
      </c>
      <c r="D17" s="13">
        <f t="shared" si="0"/>
        <v>23</v>
      </c>
      <c r="E17" s="12"/>
      <c r="F17" s="13">
        <f t="shared" si="1"/>
        <v>7</v>
      </c>
      <c r="G17" s="8"/>
      <c r="H17" s="9"/>
      <c r="I17" s="8" t="s">
        <v>52</v>
      </c>
      <c r="J17" s="9">
        <v>2</v>
      </c>
      <c r="K17" s="8"/>
      <c r="L17" s="9"/>
      <c r="M17" s="4"/>
      <c r="N17" s="3"/>
      <c r="O17" s="4" t="s">
        <v>84</v>
      </c>
      <c r="P17" s="3">
        <v>3</v>
      </c>
      <c r="Q17" s="8" t="s">
        <v>84</v>
      </c>
      <c r="R17" s="9">
        <v>4</v>
      </c>
      <c r="S17" s="8" t="s">
        <v>52</v>
      </c>
      <c r="T17" s="9">
        <v>1</v>
      </c>
      <c r="U17" s="4"/>
      <c r="V17" s="3"/>
      <c r="W17" s="8" t="s">
        <v>52</v>
      </c>
      <c r="X17" s="9">
        <v>4</v>
      </c>
      <c r="Y17" s="4" t="s">
        <v>52</v>
      </c>
      <c r="Z17" s="3">
        <v>3</v>
      </c>
      <c r="AA17" s="4"/>
      <c r="AB17" s="3"/>
      <c r="AC17" s="4"/>
      <c r="AD17" s="3"/>
      <c r="AE17" s="4"/>
      <c r="AF17" s="3"/>
      <c r="AG17" s="8"/>
      <c r="AH17" s="9"/>
      <c r="AI17" s="8"/>
      <c r="AJ17" s="9"/>
      <c r="AK17" s="4" t="s">
        <v>84</v>
      </c>
      <c r="AL17" s="3">
        <v>6</v>
      </c>
      <c r="AM17" s="8"/>
      <c r="AN17" s="9"/>
      <c r="AO17" s="8"/>
      <c r="AP17" s="9"/>
      <c r="AQ17" s="8"/>
      <c r="AR17" s="9"/>
      <c r="AS17" s="16"/>
      <c r="AT17" s="17"/>
      <c r="AU17" s="8"/>
      <c r="AV17" s="9"/>
      <c r="AW17" s="4"/>
      <c r="AX17" s="3"/>
      <c r="AY17" s="4"/>
      <c r="AZ17" s="4"/>
      <c r="BA17" s="4"/>
      <c r="BB17" s="4"/>
      <c r="BC17" s="4"/>
      <c r="BD17" s="3"/>
      <c r="BE17" s="8"/>
      <c r="BF17" s="17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135</v>
      </c>
      <c r="B18" s="3">
        <v>2002</v>
      </c>
      <c r="C18" s="2" t="s">
        <v>136</v>
      </c>
      <c r="D18" s="13">
        <f t="shared" si="0"/>
        <v>23</v>
      </c>
      <c r="E18" s="12"/>
      <c r="F18" s="13">
        <f t="shared" si="1"/>
        <v>3</v>
      </c>
      <c r="G18" s="4"/>
      <c r="H18" s="3"/>
      <c r="I18" s="4"/>
      <c r="J18" s="3"/>
      <c r="K18" s="4"/>
      <c r="L18" s="4"/>
      <c r="M18" s="4"/>
      <c r="N18" s="3"/>
      <c r="O18" s="4" t="s">
        <v>84</v>
      </c>
      <c r="P18" s="3">
        <v>5</v>
      </c>
      <c r="Q18" s="4"/>
      <c r="R18" s="3"/>
      <c r="S18" s="8" t="s">
        <v>52</v>
      </c>
      <c r="T18" s="9">
        <v>4</v>
      </c>
      <c r="U18" s="8"/>
      <c r="V18" s="9"/>
      <c r="W18" s="8"/>
      <c r="X18" s="9"/>
      <c r="Y18" s="4" t="s">
        <v>52</v>
      </c>
      <c r="Z18" s="3">
        <v>4</v>
      </c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 t="s">
        <v>84</v>
      </c>
      <c r="AX18" s="9">
        <v>10</v>
      </c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270</v>
      </c>
      <c r="B19" s="3">
        <v>2002</v>
      </c>
      <c r="C19" s="2" t="s">
        <v>138</v>
      </c>
      <c r="D19" s="13">
        <f t="shared" si="0"/>
        <v>21</v>
      </c>
      <c r="E19" s="12"/>
      <c r="F19" s="13">
        <f t="shared" si="1"/>
        <v>6</v>
      </c>
      <c r="G19" s="8"/>
      <c r="H19" s="9"/>
      <c r="I19" s="8"/>
      <c r="J19" s="9"/>
      <c r="K19" s="8"/>
      <c r="L19" s="9"/>
      <c r="M19" s="4"/>
      <c r="N19" s="3"/>
      <c r="O19" s="4" t="s">
        <v>166</v>
      </c>
      <c r="P19" s="3">
        <v>5</v>
      </c>
      <c r="Q19" s="4"/>
      <c r="R19" s="3"/>
      <c r="S19" s="4" t="s">
        <v>166</v>
      </c>
      <c r="T19" s="3">
        <v>3</v>
      </c>
      <c r="U19" s="4"/>
      <c r="V19" s="3"/>
      <c r="W19" s="4"/>
      <c r="X19" s="3"/>
      <c r="Y19" s="4"/>
      <c r="Z19" s="3"/>
      <c r="AA19" s="4" t="s">
        <v>83</v>
      </c>
      <c r="AB19" s="3">
        <v>3</v>
      </c>
      <c r="AC19" s="4"/>
      <c r="AD19" s="3"/>
      <c r="AE19" s="4" t="s">
        <v>83</v>
      </c>
      <c r="AF19" s="3">
        <v>3</v>
      </c>
      <c r="AG19" s="4"/>
      <c r="AH19" s="3"/>
      <c r="AI19" s="4"/>
      <c r="AJ19" s="3"/>
      <c r="AK19" s="4" t="s">
        <v>83</v>
      </c>
      <c r="AL19" s="3">
        <v>4</v>
      </c>
      <c r="AM19" s="4"/>
      <c r="AN19" s="3"/>
      <c r="AO19" s="4"/>
      <c r="AP19" s="3"/>
      <c r="AQ19" s="4"/>
      <c r="AR19" s="3"/>
      <c r="AS19" s="18"/>
      <c r="AT19" s="19"/>
      <c r="AU19" s="4" t="s">
        <v>83</v>
      </c>
      <c r="AV19" s="3">
        <v>3</v>
      </c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237</v>
      </c>
      <c r="B20" s="3">
        <v>2003</v>
      </c>
      <c r="C20" s="2" t="s">
        <v>47</v>
      </c>
      <c r="D20" s="13">
        <f t="shared" si="0"/>
        <v>18</v>
      </c>
      <c r="E20" s="14"/>
      <c r="F20" s="13">
        <f t="shared" si="1"/>
        <v>3</v>
      </c>
      <c r="G20" s="4"/>
      <c r="H20" s="3"/>
      <c r="I20" s="4"/>
      <c r="J20" s="3"/>
      <c r="K20" s="4"/>
      <c r="L20" s="4"/>
      <c r="M20" s="4" t="s">
        <v>83</v>
      </c>
      <c r="N20" s="3">
        <v>6</v>
      </c>
      <c r="O20" s="4"/>
      <c r="P20" s="3"/>
      <c r="Q20" s="4"/>
      <c r="R20" s="3"/>
      <c r="S20" s="4" t="s">
        <v>83</v>
      </c>
      <c r="T20" s="3">
        <v>1</v>
      </c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 t="s">
        <v>83</v>
      </c>
      <c r="AL20" s="3">
        <v>5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 t="s">
        <v>83</v>
      </c>
      <c r="AX20" s="3">
        <v>6</v>
      </c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340</v>
      </c>
      <c r="B21" s="3">
        <v>2003</v>
      </c>
      <c r="C21" s="2" t="s">
        <v>38</v>
      </c>
      <c r="D21" s="13">
        <f t="shared" si="0"/>
        <v>17</v>
      </c>
      <c r="E21" s="12"/>
      <c r="F21" s="13">
        <f t="shared" si="1"/>
        <v>1</v>
      </c>
      <c r="G21" s="8"/>
      <c r="H21" s="9"/>
      <c r="I21" s="8"/>
      <c r="J21" s="9"/>
      <c r="K21" s="4"/>
      <c r="L21" s="4"/>
      <c r="M21" s="8"/>
      <c r="N21" s="9"/>
      <c r="O21" s="18"/>
      <c r="P21" s="19"/>
      <c r="Q21" s="8" t="s">
        <v>166</v>
      </c>
      <c r="R21" s="9">
        <v>6</v>
      </c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 t="s">
        <v>166</v>
      </c>
      <c r="AX21" s="3">
        <v>11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171</v>
      </c>
      <c r="B22" s="3">
        <v>2002</v>
      </c>
      <c r="C22" s="2" t="s">
        <v>172</v>
      </c>
      <c r="D22" s="13">
        <f t="shared" si="0"/>
        <v>17</v>
      </c>
      <c r="E22" s="12"/>
      <c r="F22" s="13">
        <f t="shared" si="1"/>
        <v>4</v>
      </c>
      <c r="G22" s="4"/>
      <c r="H22" s="3"/>
      <c r="I22" s="4" t="s">
        <v>52</v>
      </c>
      <c r="J22" s="3">
        <v>3</v>
      </c>
      <c r="K22" s="4"/>
      <c r="L22" s="4"/>
      <c r="M22" s="4" t="s">
        <v>52</v>
      </c>
      <c r="N22" s="3">
        <v>6</v>
      </c>
      <c r="O22" s="4"/>
      <c r="P22" s="3"/>
      <c r="Q22" s="8"/>
      <c r="R22" s="9"/>
      <c r="S22" s="8"/>
      <c r="T22" s="9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 t="s">
        <v>52</v>
      </c>
      <c r="AN22" s="3">
        <v>4</v>
      </c>
      <c r="AO22" s="4"/>
      <c r="AP22" s="3"/>
      <c r="AQ22" s="4"/>
      <c r="AR22" s="3"/>
      <c r="AS22" s="4" t="s">
        <v>52</v>
      </c>
      <c r="AT22" s="3">
        <v>4</v>
      </c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174</v>
      </c>
      <c r="B23" s="3">
        <v>2003</v>
      </c>
      <c r="C23" s="2" t="s">
        <v>172</v>
      </c>
      <c r="D23" s="13">
        <f t="shared" si="0"/>
        <v>14</v>
      </c>
      <c r="E23" s="12"/>
      <c r="F23" s="13">
        <f t="shared" si="1"/>
        <v>3</v>
      </c>
      <c r="G23" s="4"/>
      <c r="H23" s="3"/>
      <c r="I23" s="4" t="s">
        <v>52</v>
      </c>
      <c r="J23" s="3">
        <v>1</v>
      </c>
      <c r="K23" s="4"/>
      <c r="L23" s="4"/>
      <c r="M23" s="4" t="s">
        <v>52</v>
      </c>
      <c r="N23" s="3">
        <v>5</v>
      </c>
      <c r="O23" s="8"/>
      <c r="P23" s="9"/>
      <c r="Q23" s="4"/>
      <c r="R23" s="3"/>
      <c r="S23" s="4"/>
      <c r="T23" s="3"/>
      <c r="U23" s="4"/>
      <c r="V23" s="3"/>
      <c r="W23" s="4"/>
      <c r="X23" s="3"/>
      <c r="Y23" s="4"/>
      <c r="Z23" s="3"/>
      <c r="AA23" s="8"/>
      <c r="AB23" s="9"/>
      <c r="AC23" s="8"/>
      <c r="AD23" s="9"/>
      <c r="AE23" s="4"/>
      <c r="AF23" s="3"/>
      <c r="AG23" s="4"/>
      <c r="AH23" s="3"/>
      <c r="AI23" s="4"/>
      <c r="AJ23" s="3"/>
      <c r="AK23" s="4"/>
      <c r="AL23" s="3"/>
      <c r="AM23" s="4" t="s">
        <v>52</v>
      </c>
      <c r="AN23" s="3">
        <v>3</v>
      </c>
      <c r="AO23" s="4"/>
      <c r="AP23" s="3"/>
      <c r="AQ23" s="4"/>
      <c r="AR23" s="3"/>
      <c r="AS23" s="18"/>
      <c r="AT23" s="19"/>
      <c r="AU23" s="4"/>
      <c r="AV23" s="3"/>
      <c r="AW23" s="4" t="s">
        <v>83</v>
      </c>
      <c r="AX23" s="3">
        <v>5</v>
      </c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343</v>
      </c>
      <c r="B24" s="3">
        <v>2002</v>
      </c>
      <c r="C24" s="2" t="s">
        <v>138</v>
      </c>
      <c r="D24" s="13">
        <f t="shared" si="0"/>
        <v>14</v>
      </c>
      <c r="E24" s="14"/>
      <c r="F24" s="13">
        <f t="shared" si="1"/>
        <v>3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84</v>
      </c>
      <c r="R24" s="3">
        <v>6</v>
      </c>
      <c r="S24" s="4" t="s">
        <v>166</v>
      </c>
      <c r="T24" s="3">
        <v>4</v>
      </c>
      <c r="U24" s="4"/>
      <c r="V24" s="3"/>
      <c r="W24" s="4"/>
      <c r="X24" s="3"/>
      <c r="Y24" s="4"/>
      <c r="Z24" s="3"/>
      <c r="AA24" s="4" t="s">
        <v>83</v>
      </c>
      <c r="AB24" s="3">
        <v>4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8"/>
      <c r="AR24" s="9"/>
      <c r="AS24" s="16"/>
      <c r="AT24" s="17"/>
      <c r="AU24" s="8"/>
      <c r="AV24" s="9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160</v>
      </c>
      <c r="B25" s="3">
        <v>2002</v>
      </c>
      <c r="C25" s="2" t="s">
        <v>161</v>
      </c>
      <c r="D25" s="13">
        <f t="shared" si="0"/>
        <v>14</v>
      </c>
      <c r="E25" s="14"/>
      <c r="F25" s="13">
        <f t="shared" si="1"/>
        <v>3</v>
      </c>
      <c r="G25" s="4"/>
      <c r="H25" s="3"/>
      <c r="I25" s="4" t="s">
        <v>83</v>
      </c>
      <c r="J25" s="3">
        <v>5</v>
      </c>
      <c r="K25" s="4"/>
      <c r="L25" s="4"/>
      <c r="M25" s="4"/>
      <c r="N25" s="3"/>
      <c r="O25" s="4"/>
      <c r="P25" s="3"/>
      <c r="Q25" s="4"/>
      <c r="R25" s="3"/>
      <c r="S25" s="8"/>
      <c r="T25" s="9"/>
      <c r="U25" s="8"/>
      <c r="V25" s="9"/>
      <c r="W25" s="4"/>
      <c r="X25" s="3"/>
      <c r="Y25" s="4" t="s">
        <v>83</v>
      </c>
      <c r="Z25" s="3">
        <v>4</v>
      </c>
      <c r="AA25" s="4"/>
      <c r="AB25" s="3"/>
      <c r="AC25" s="4"/>
      <c r="AD25" s="3"/>
      <c r="AE25" s="4" t="s">
        <v>83</v>
      </c>
      <c r="AF25" s="3">
        <v>5</v>
      </c>
      <c r="AG25" s="4"/>
      <c r="AH25" s="3"/>
      <c r="AI25" s="8"/>
      <c r="AJ25" s="9"/>
      <c r="AK25" s="8"/>
      <c r="AL25" s="9"/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4"/>
      <c r="AX25" s="3"/>
      <c r="AY25" s="8"/>
      <c r="AZ25" s="9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8"/>
      <c r="BN25" s="9"/>
      <c r="BO25" s="8"/>
      <c r="BP25" s="9"/>
      <c r="BQ25" s="8"/>
    </row>
    <row r="26" spans="1:69" ht="12.75">
      <c r="A26" s="2" t="s">
        <v>274</v>
      </c>
      <c r="B26" s="3">
        <v>2003</v>
      </c>
      <c r="C26" s="2" t="s">
        <v>115</v>
      </c>
      <c r="D26" s="13">
        <f t="shared" si="0"/>
        <v>12</v>
      </c>
      <c r="E26" s="14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 t="s">
        <v>84</v>
      </c>
      <c r="P26" s="3">
        <v>1</v>
      </c>
      <c r="Q26" s="4"/>
      <c r="R26" s="3"/>
      <c r="S26" s="4" t="s">
        <v>84</v>
      </c>
      <c r="T26" s="3">
        <v>1</v>
      </c>
      <c r="U26" s="4"/>
      <c r="V26" s="3"/>
      <c r="W26" s="8"/>
      <c r="X26" s="9"/>
      <c r="Y26" s="4" t="s">
        <v>52</v>
      </c>
      <c r="Z26" s="3">
        <v>1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 t="s">
        <v>84</v>
      </c>
      <c r="AX26" s="3">
        <v>9</v>
      </c>
      <c r="AY26" s="4"/>
      <c r="AZ26" s="4"/>
      <c r="BA26" s="8"/>
      <c r="BB26" s="9"/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272</v>
      </c>
      <c r="B27" s="3">
        <v>2002</v>
      </c>
      <c r="C27" s="2" t="s">
        <v>136</v>
      </c>
      <c r="D27" s="13">
        <f t="shared" si="0"/>
        <v>11</v>
      </c>
      <c r="E27" s="14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8" t="s">
        <v>52</v>
      </c>
      <c r="P27" s="9">
        <v>1</v>
      </c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 t="s">
        <v>166</v>
      </c>
      <c r="AD27" s="3">
        <v>4</v>
      </c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 t="s">
        <v>52</v>
      </c>
      <c r="AX27" s="3">
        <v>6</v>
      </c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169</v>
      </c>
      <c r="B28" s="3">
        <v>2002</v>
      </c>
      <c r="C28" s="2" t="s">
        <v>78</v>
      </c>
      <c r="D28" s="13">
        <f t="shared" si="0"/>
        <v>11</v>
      </c>
      <c r="E28" s="12"/>
      <c r="F28" s="13">
        <f t="shared" si="1"/>
        <v>2</v>
      </c>
      <c r="G28" s="4"/>
      <c r="H28" s="3"/>
      <c r="I28" s="4" t="s">
        <v>52</v>
      </c>
      <c r="J28" s="3">
        <v>5</v>
      </c>
      <c r="K28" s="4"/>
      <c r="L28" s="4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 t="s">
        <v>52</v>
      </c>
      <c r="AD28" s="3">
        <v>6</v>
      </c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225</v>
      </c>
      <c r="B29" s="3">
        <v>2002</v>
      </c>
      <c r="C29" s="2" t="s">
        <v>158</v>
      </c>
      <c r="D29" s="13">
        <f t="shared" si="0"/>
        <v>11</v>
      </c>
      <c r="E29" s="12"/>
      <c r="F29" s="13">
        <f t="shared" si="1"/>
        <v>2</v>
      </c>
      <c r="G29" s="8"/>
      <c r="H29" s="9"/>
      <c r="I29" s="8"/>
      <c r="J29" s="9"/>
      <c r="K29" s="8" t="s">
        <v>52</v>
      </c>
      <c r="L29" s="9">
        <v>6</v>
      </c>
      <c r="M29" s="8"/>
      <c r="N29" s="9"/>
      <c r="O29" s="8"/>
      <c r="P29" s="9"/>
      <c r="Q29" s="8"/>
      <c r="R29" s="9"/>
      <c r="S29" s="4"/>
      <c r="T29" s="3"/>
      <c r="U29" s="4"/>
      <c r="V29" s="3"/>
      <c r="W29" s="4" t="s">
        <v>52</v>
      </c>
      <c r="X29" s="3">
        <v>5</v>
      </c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4"/>
      <c r="AL29" s="3"/>
      <c r="AM29" s="8"/>
      <c r="AN29" s="9"/>
      <c r="AO29" s="8"/>
      <c r="AP29" s="9"/>
      <c r="AQ29" s="8"/>
      <c r="AR29" s="9"/>
      <c r="AS29" s="16"/>
      <c r="AT29" s="17"/>
      <c r="AU29" s="8"/>
      <c r="AV29" s="9"/>
      <c r="AW29" s="4"/>
      <c r="AX29" s="3"/>
      <c r="AY29" s="8"/>
      <c r="AZ29" s="9"/>
      <c r="BA29" s="8"/>
      <c r="BB29" s="9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8"/>
      <c r="BN29" s="9"/>
      <c r="BO29" s="8"/>
      <c r="BP29" s="9"/>
      <c r="BQ29" s="8"/>
    </row>
    <row r="30" spans="1:69" ht="12.75">
      <c r="A30" s="2" t="s">
        <v>521</v>
      </c>
      <c r="B30" s="3">
        <v>2003</v>
      </c>
      <c r="C30" s="2" t="s">
        <v>176</v>
      </c>
      <c r="D30" s="13">
        <f t="shared" si="0"/>
        <v>10</v>
      </c>
      <c r="E30" s="14"/>
      <c r="F30" s="13">
        <f t="shared" si="1"/>
        <v>0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8" t="s">
        <v>166</v>
      </c>
      <c r="AX30" s="9">
        <v>10</v>
      </c>
      <c r="AY30" s="8"/>
      <c r="AZ30" s="9"/>
      <c r="BA30" s="8"/>
      <c r="BB30" s="9"/>
      <c r="BC30" s="4"/>
      <c r="BD30" s="3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75</v>
      </c>
      <c r="B31" s="3">
        <v>2003</v>
      </c>
      <c r="C31" s="2" t="s">
        <v>66</v>
      </c>
      <c r="D31" s="13">
        <f t="shared" si="0"/>
        <v>9</v>
      </c>
      <c r="E31" s="12"/>
      <c r="F31" s="13">
        <f t="shared" si="1"/>
        <v>2</v>
      </c>
      <c r="G31" s="4" t="s">
        <v>84</v>
      </c>
      <c r="H31" s="3">
        <v>6</v>
      </c>
      <c r="I31" s="4"/>
      <c r="J31" s="3"/>
      <c r="K31" s="4"/>
      <c r="L31" s="4"/>
      <c r="M31" s="4"/>
      <c r="N31" s="3"/>
      <c r="O31" s="4"/>
      <c r="P31" s="3"/>
      <c r="Q31" s="8" t="s">
        <v>52</v>
      </c>
      <c r="R31" s="9">
        <v>3</v>
      </c>
      <c r="S31" s="8"/>
      <c r="T31" s="9"/>
      <c r="U31" s="4"/>
      <c r="V31" s="3"/>
      <c r="W31" s="4"/>
      <c r="X31" s="3"/>
      <c r="Y31" s="4"/>
      <c r="Z31" s="3"/>
      <c r="AA31" s="4"/>
      <c r="AB31" s="3"/>
      <c r="AC31" s="4"/>
      <c r="AD31" s="3"/>
      <c r="AE31" s="8"/>
      <c r="AF31" s="9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163</v>
      </c>
      <c r="B32" s="3">
        <v>2003</v>
      </c>
      <c r="C32" s="2" t="s">
        <v>164</v>
      </c>
      <c r="D32" s="13">
        <f t="shared" si="0"/>
        <v>8</v>
      </c>
      <c r="E32" s="12"/>
      <c r="F32" s="13">
        <f t="shared" si="1"/>
        <v>2</v>
      </c>
      <c r="G32" s="4"/>
      <c r="H32" s="3"/>
      <c r="I32" s="4" t="s">
        <v>83</v>
      </c>
      <c r="J32" s="3">
        <v>3</v>
      </c>
      <c r="K32" s="4"/>
      <c r="L32" s="4"/>
      <c r="M32" s="4" t="s">
        <v>83</v>
      </c>
      <c r="N32" s="3">
        <v>5</v>
      </c>
      <c r="O32" s="4"/>
      <c r="P32" s="3"/>
      <c r="Q32" s="4"/>
      <c r="R32" s="3"/>
      <c r="S32" s="4"/>
      <c r="T32" s="3"/>
      <c r="U32" s="8"/>
      <c r="V32" s="9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8"/>
      <c r="AH32" s="9"/>
      <c r="AI32" s="4"/>
      <c r="AJ32" s="3"/>
      <c r="AK32" s="4"/>
      <c r="AL32" s="3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484</v>
      </c>
      <c r="B33" s="3">
        <v>2003</v>
      </c>
      <c r="C33" s="2" t="s">
        <v>214</v>
      </c>
      <c r="D33" s="13">
        <f t="shared" si="0"/>
        <v>6</v>
      </c>
      <c r="E33" s="12"/>
      <c r="F33" s="13">
        <f t="shared" si="1"/>
        <v>1</v>
      </c>
      <c r="G33" s="8"/>
      <c r="H33" s="9"/>
      <c r="I33" s="8"/>
      <c r="J33" s="9"/>
      <c r="K33" s="4"/>
      <c r="L33" s="4"/>
      <c r="M33" s="4"/>
      <c r="N33" s="3"/>
      <c r="O33" s="8"/>
      <c r="P33" s="9"/>
      <c r="Q33" s="8"/>
      <c r="R33" s="9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4"/>
      <c r="AH33" s="3"/>
      <c r="AI33" s="4"/>
      <c r="AJ33" s="3"/>
      <c r="AK33" s="4" t="s">
        <v>217</v>
      </c>
      <c r="AL33" s="3">
        <v>6</v>
      </c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8"/>
      <c r="AX33" s="9"/>
      <c r="AY33" s="8"/>
      <c r="AZ33" s="9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438</v>
      </c>
      <c r="B34" s="3">
        <v>2003</v>
      </c>
      <c r="C34" s="2" t="s">
        <v>41</v>
      </c>
      <c r="D34" s="13">
        <f t="shared" si="0"/>
        <v>6</v>
      </c>
      <c r="E34" s="12"/>
      <c r="F34" s="13">
        <f t="shared" si="1"/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/>
      <c r="T34" s="3"/>
      <c r="U34" s="4"/>
      <c r="V34" s="3"/>
      <c r="W34" s="4"/>
      <c r="X34" s="3"/>
      <c r="Y34" s="4" t="s">
        <v>52</v>
      </c>
      <c r="Z34" s="3">
        <v>2</v>
      </c>
      <c r="AA34" s="8"/>
      <c r="AB34" s="9"/>
      <c r="AC34" s="8"/>
      <c r="AD34" s="9"/>
      <c r="AE34" s="4"/>
      <c r="AF34" s="3"/>
      <c r="AG34" s="4"/>
      <c r="AH34" s="3"/>
      <c r="AI34" s="4" t="s">
        <v>52</v>
      </c>
      <c r="AJ34" s="3">
        <v>4</v>
      </c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241</v>
      </c>
      <c r="B35" s="3">
        <v>2002</v>
      </c>
      <c r="C35" s="2" t="s">
        <v>148</v>
      </c>
      <c r="D35" s="13">
        <f t="shared" si="0"/>
        <v>5</v>
      </c>
      <c r="E35" s="12"/>
      <c r="F35" s="13">
        <f t="shared" si="1"/>
        <v>0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18"/>
      <c r="R35" s="3"/>
      <c r="S35" s="4"/>
      <c r="T35" s="3"/>
      <c r="U35" s="8"/>
      <c r="V35" s="9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 t="s">
        <v>52</v>
      </c>
      <c r="AX35" s="3">
        <v>5</v>
      </c>
      <c r="AY35" s="4"/>
      <c r="AZ35" s="4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65</v>
      </c>
      <c r="B36" s="3">
        <v>2003</v>
      </c>
      <c r="C36" s="2" t="s">
        <v>66</v>
      </c>
      <c r="D36" s="13">
        <f t="shared" si="0"/>
        <v>5</v>
      </c>
      <c r="E36" s="12"/>
      <c r="F36" s="13">
        <f t="shared" si="1"/>
        <v>1</v>
      </c>
      <c r="G36" s="4" t="s">
        <v>83</v>
      </c>
      <c r="H36" s="3">
        <v>5</v>
      </c>
      <c r="I36" s="4"/>
      <c r="J36" s="3"/>
      <c r="K36" s="4"/>
      <c r="L36" s="4"/>
      <c r="M36" s="8"/>
      <c r="N36" s="9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/>
      <c r="AD36" s="3"/>
      <c r="AE36" s="8"/>
      <c r="AF36" s="9"/>
      <c r="AG36" s="8"/>
      <c r="AH36" s="9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85</v>
      </c>
      <c r="B37" s="3">
        <v>2002</v>
      </c>
      <c r="C37" s="2" t="s">
        <v>86</v>
      </c>
      <c r="D37" s="13">
        <f t="shared" si="0"/>
        <v>5</v>
      </c>
      <c r="E37" s="12"/>
      <c r="F37" s="13">
        <f t="shared" si="1"/>
        <v>1</v>
      </c>
      <c r="G37" s="4" t="s">
        <v>84</v>
      </c>
      <c r="H37" s="3">
        <v>5</v>
      </c>
      <c r="I37" s="4"/>
      <c r="J37" s="3"/>
      <c r="K37" s="4"/>
      <c r="L37" s="4"/>
      <c r="M37" s="8"/>
      <c r="N37" s="9"/>
      <c r="O37" s="4"/>
      <c r="P37" s="3"/>
      <c r="Q37" s="4"/>
      <c r="R37" s="3"/>
      <c r="S37" s="4"/>
      <c r="T37" s="3"/>
      <c r="U37" s="8"/>
      <c r="V37" s="9"/>
      <c r="W37" s="4"/>
      <c r="X37" s="3"/>
      <c r="Y37" s="4"/>
      <c r="Z37" s="3"/>
      <c r="AA37" s="8"/>
      <c r="AB37" s="9"/>
      <c r="AC37" s="8"/>
      <c r="AD37" s="9"/>
      <c r="AE37" s="4"/>
      <c r="AF37" s="3"/>
      <c r="AG37" s="8"/>
      <c r="AH37" s="9"/>
      <c r="AI37" s="4"/>
      <c r="AJ37" s="3"/>
      <c r="AK37" s="8"/>
      <c r="AL37" s="9"/>
      <c r="AM37" s="8"/>
      <c r="AN37" s="9"/>
      <c r="AO37" s="8"/>
      <c r="AP37" s="9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268</v>
      </c>
      <c r="B38" s="3">
        <v>2002</v>
      </c>
      <c r="C38" s="2" t="s">
        <v>47</v>
      </c>
      <c r="D38" s="13">
        <f t="shared" si="0"/>
        <v>5</v>
      </c>
      <c r="E38" s="12"/>
      <c r="F38" s="13">
        <f t="shared" si="1"/>
        <v>1</v>
      </c>
      <c r="G38" s="4"/>
      <c r="H38" s="3"/>
      <c r="I38" s="4"/>
      <c r="J38" s="3"/>
      <c r="K38" s="4"/>
      <c r="L38" s="4"/>
      <c r="M38" s="4"/>
      <c r="N38" s="3"/>
      <c r="O38" s="4" t="s">
        <v>83</v>
      </c>
      <c r="P38" s="3">
        <v>5</v>
      </c>
      <c r="Q38" s="4"/>
      <c r="R38" s="3"/>
      <c r="S38" s="4"/>
      <c r="T38" s="3"/>
      <c r="U38" s="4"/>
      <c r="V38" s="3"/>
      <c r="W38" s="4"/>
      <c r="X38" s="3"/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342</v>
      </c>
      <c r="B39" s="3">
        <v>2003</v>
      </c>
      <c r="C39" s="2" t="s">
        <v>35</v>
      </c>
      <c r="D39" s="13">
        <f t="shared" si="0"/>
        <v>4.5</v>
      </c>
      <c r="E39" s="12"/>
      <c r="F39" s="13">
        <f t="shared" si="1"/>
        <v>1</v>
      </c>
      <c r="G39" s="8"/>
      <c r="H39" s="9"/>
      <c r="I39" s="8"/>
      <c r="J39" s="9"/>
      <c r="K39" s="8"/>
      <c r="L39" s="9"/>
      <c r="M39" s="4"/>
      <c r="N39" s="3"/>
      <c r="O39" s="4"/>
      <c r="P39" s="3"/>
      <c r="Q39" s="4" t="s">
        <v>166</v>
      </c>
      <c r="R39" s="3">
        <v>4.5</v>
      </c>
      <c r="S39" s="8"/>
      <c r="T39" s="9"/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522</v>
      </c>
      <c r="B40" s="3">
        <v>2003</v>
      </c>
      <c r="C40" s="2" t="s">
        <v>41</v>
      </c>
      <c r="D40" s="13">
        <f t="shared" si="0"/>
        <v>4</v>
      </c>
      <c r="E40" s="14"/>
      <c r="F40" s="13">
        <f t="shared" si="1"/>
        <v>0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 t="s">
        <v>52</v>
      </c>
      <c r="AX40" s="3">
        <v>4</v>
      </c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434</v>
      </c>
      <c r="B41" s="3">
        <v>2002</v>
      </c>
      <c r="C41" s="2" t="s">
        <v>214</v>
      </c>
      <c r="D41" s="13">
        <f t="shared" si="0"/>
        <v>3.5</v>
      </c>
      <c r="E41" s="12"/>
      <c r="F41" s="13">
        <f t="shared" si="1"/>
        <v>0</v>
      </c>
      <c r="G41" s="8"/>
      <c r="H41" s="9"/>
      <c r="I41" s="8"/>
      <c r="J41" s="9"/>
      <c r="K41" s="4"/>
      <c r="L41" s="4"/>
      <c r="M41" s="4"/>
      <c r="N41" s="3"/>
      <c r="O41" s="8"/>
      <c r="P41" s="9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 t="s">
        <v>83</v>
      </c>
      <c r="AX41" s="3">
        <v>3.5</v>
      </c>
      <c r="AY41" s="4"/>
      <c r="AZ41" s="4"/>
      <c r="BA41" s="8"/>
      <c r="BB41" s="9"/>
      <c r="BC41" s="8"/>
      <c r="BD41" s="9"/>
      <c r="BE41" s="8"/>
      <c r="BF41" s="9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420</v>
      </c>
      <c r="B42" s="3">
        <v>2002</v>
      </c>
      <c r="C42" s="2" t="s">
        <v>78</v>
      </c>
      <c r="D42" s="13">
        <f t="shared" si="0"/>
        <v>3</v>
      </c>
      <c r="E42" s="12"/>
      <c r="F42" s="13">
        <f t="shared" si="1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 t="s">
        <v>52</v>
      </c>
      <c r="X42" s="3">
        <v>3</v>
      </c>
      <c r="Y42" s="4"/>
      <c r="Z42" s="3"/>
      <c r="AA42" s="4"/>
      <c r="AB42" s="3"/>
      <c r="AC42" s="4"/>
      <c r="AD42" s="3"/>
      <c r="AE42" s="8"/>
      <c r="AF42" s="9"/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4"/>
      <c r="AX42" s="3"/>
      <c r="AY42" s="8"/>
      <c r="AZ42" s="9"/>
      <c r="BA42" s="4"/>
      <c r="BB42" s="4"/>
      <c r="BC42" s="8"/>
      <c r="BD42" s="9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372</v>
      </c>
      <c r="B43" s="3">
        <v>2003</v>
      </c>
      <c r="C43" s="2" t="s">
        <v>47</v>
      </c>
      <c r="D43" s="13">
        <f t="shared" si="0"/>
        <v>3</v>
      </c>
      <c r="E43" s="12"/>
      <c r="F43" s="13">
        <f t="shared" si="1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 t="s">
        <v>84</v>
      </c>
      <c r="T43" s="3">
        <v>3</v>
      </c>
      <c r="U43" s="4"/>
      <c r="V43" s="3"/>
      <c r="W43" s="8"/>
      <c r="X43" s="9"/>
      <c r="Y43" s="8"/>
      <c r="Z43" s="9"/>
      <c r="AA43" s="4"/>
      <c r="AB43" s="3"/>
      <c r="AC43" s="4"/>
      <c r="AD43" s="3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68</v>
      </c>
      <c r="B44" s="3">
        <v>2002</v>
      </c>
      <c r="C44" s="2" t="s">
        <v>69</v>
      </c>
      <c r="D44" s="13">
        <f t="shared" si="0"/>
        <v>2</v>
      </c>
      <c r="E44" s="12"/>
      <c r="F44" s="13">
        <f t="shared" si="1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8"/>
      <c r="V44" s="9"/>
      <c r="W44" s="8"/>
      <c r="X44" s="9"/>
      <c r="Y44" s="8" t="s">
        <v>84</v>
      </c>
      <c r="Z44" s="9">
        <v>2</v>
      </c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421</v>
      </c>
      <c r="B45" s="3">
        <v>2003</v>
      </c>
      <c r="C45" s="2" t="s">
        <v>422</v>
      </c>
      <c r="D45" s="13">
        <f t="shared" si="0"/>
        <v>2</v>
      </c>
      <c r="E45" s="12"/>
      <c r="F45" s="13">
        <f t="shared" si="1"/>
        <v>1</v>
      </c>
      <c r="G45" s="8"/>
      <c r="H45" s="9"/>
      <c r="I45" s="8"/>
      <c r="J45" s="9"/>
      <c r="K45" s="8"/>
      <c r="L45" s="9"/>
      <c r="M45" s="8"/>
      <c r="N45" s="9"/>
      <c r="O45" s="4"/>
      <c r="P45" s="3"/>
      <c r="Q45" s="4"/>
      <c r="R45" s="3"/>
      <c r="S45" s="4"/>
      <c r="T45" s="3"/>
      <c r="U45" s="4"/>
      <c r="V45" s="3"/>
      <c r="W45" s="4" t="s">
        <v>52</v>
      </c>
      <c r="X45" s="3">
        <v>2</v>
      </c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242</v>
      </c>
      <c r="B46" s="3">
        <v>2002</v>
      </c>
      <c r="C46" s="2" t="s">
        <v>138</v>
      </c>
      <c r="D46" s="13">
        <f t="shared" si="0"/>
        <v>2</v>
      </c>
      <c r="E46" s="12"/>
      <c r="F46" s="13">
        <f t="shared" si="1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 t="s">
        <v>52</v>
      </c>
      <c r="T46" s="3">
        <v>2</v>
      </c>
      <c r="U46" s="8"/>
      <c r="V46" s="9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423</v>
      </c>
      <c r="B47" s="3">
        <v>2003</v>
      </c>
      <c r="C47" s="2" t="s">
        <v>158</v>
      </c>
      <c r="D47" s="13">
        <f t="shared" si="0"/>
        <v>1</v>
      </c>
      <c r="E47" s="12"/>
      <c r="F47" s="13">
        <f t="shared" si="1"/>
        <v>1</v>
      </c>
      <c r="G47" s="4"/>
      <c r="H47" s="3"/>
      <c r="I47" s="4"/>
      <c r="J47" s="3"/>
      <c r="K47" s="4"/>
      <c r="L47" s="4"/>
      <c r="M47" s="4"/>
      <c r="N47" s="3"/>
      <c r="O47" s="16"/>
      <c r="P47" s="17"/>
      <c r="Q47" s="4"/>
      <c r="R47" s="3"/>
      <c r="S47" s="4"/>
      <c r="T47" s="3"/>
      <c r="U47" s="4"/>
      <c r="V47" s="3"/>
      <c r="W47" s="4" t="s">
        <v>52</v>
      </c>
      <c r="X47" s="3">
        <v>1</v>
      </c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4"/>
  <sheetViews>
    <sheetView zoomScalePageLayoutView="0" workbookViewId="0" topLeftCell="A1">
      <pane xSplit="6" ySplit="1" topLeftCell="A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21"/>
      <c r="L1" s="9" t="s">
        <v>120</v>
      </c>
      <c r="M1" s="9"/>
      <c r="N1" s="9" t="s">
        <v>121</v>
      </c>
      <c r="O1" s="9"/>
      <c r="P1" s="9" t="s">
        <v>122</v>
      </c>
      <c r="Q1" s="9"/>
      <c r="R1" s="9" t="s">
        <v>123</v>
      </c>
      <c r="S1" s="9"/>
      <c r="T1" s="9" t="s">
        <v>124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133</v>
      </c>
      <c r="AI1" s="9"/>
      <c r="AJ1" s="9" t="s">
        <v>489</v>
      </c>
      <c r="AK1" s="9"/>
      <c r="AL1" s="9" t="s">
        <v>490</v>
      </c>
      <c r="AM1" s="9"/>
      <c r="AN1" s="9" t="s">
        <v>493</v>
      </c>
      <c r="AO1" s="9"/>
      <c r="AP1" s="9" t="s">
        <v>496</v>
      </c>
      <c r="AQ1" s="9"/>
      <c r="AR1" s="9" t="s">
        <v>507</v>
      </c>
      <c r="AS1" s="9"/>
      <c r="AT1" s="9" t="s">
        <v>513</v>
      </c>
      <c r="AU1" s="9"/>
      <c r="AV1" s="9" t="s">
        <v>517</v>
      </c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87</v>
      </c>
      <c r="B2" s="3">
        <v>2003</v>
      </c>
      <c r="C2" s="2" t="s">
        <v>47</v>
      </c>
      <c r="D2" s="13">
        <f aca="true" t="shared" si="0" ref="D2:D33">H2+J2+L2+N2+P2+R2+T2+V2+X2+Z2+AB2+AD2+AF2+AH2+AJ2+AL2+AN2+AP2+AR2+AT2+AV2+AX2+AZ2+BB2+BD2+BF2+BH2+BJ2+BL2+BN2-E2</f>
        <v>44</v>
      </c>
      <c r="E2" s="12"/>
      <c r="F2" s="13">
        <f aca="true" t="shared" si="1" ref="F2:F33">COUNT(H2,J2,L2,N2,P2,R2,T2,V2,X2,Z2,AB2,AD2,AF2,AH2,AJ2,AL2,AN2,AP2,AR2,AT2)</f>
        <v>6</v>
      </c>
      <c r="G2" s="4" t="s">
        <v>88</v>
      </c>
      <c r="H2" s="3">
        <v>6</v>
      </c>
      <c r="I2" s="4" t="s">
        <v>88</v>
      </c>
      <c r="J2" s="3">
        <v>5</v>
      </c>
      <c r="K2" s="8" t="s">
        <v>88</v>
      </c>
      <c r="L2" s="9">
        <v>6</v>
      </c>
      <c r="M2" s="4" t="s">
        <v>88</v>
      </c>
      <c r="N2" s="3">
        <v>5</v>
      </c>
      <c r="O2" s="4"/>
      <c r="P2" s="3"/>
      <c r="Q2" s="4" t="s">
        <v>88</v>
      </c>
      <c r="R2" s="3">
        <v>5</v>
      </c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8"/>
      <c r="AJ2" s="9"/>
      <c r="AK2" s="4"/>
      <c r="AL2" s="3"/>
      <c r="AM2" s="4"/>
      <c r="AN2" s="3"/>
      <c r="AO2" s="4"/>
      <c r="AP2" s="3"/>
      <c r="AQ2" s="4"/>
      <c r="AR2" s="3"/>
      <c r="AS2" s="18" t="s">
        <v>88</v>
      </c>
      <c r="AT2" s="19">
        <v>6</v>
      </c>
      <c r="AU2" s="4" t="s">
        <v>88</v>
      </c>
      <c r="AV2" s="3">
        <v>11</v>
      </c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346</v>
      </c>
      <c r="B3" s="3">
        <v>2003</v>
      </c>
      <c r="C3" s="2" t="s">
        <v>176</v>
      </c>
      <c r="D3" s="13">
        <f t="shared" si="0"/>
        <v>44</v>
      </c>
      <c r="E3" s="14"/>
      <c r="F3" s="13">
        <f t="shared" si="1"/>
        <v>6</v>
      </c>
      <c r="G3" s="4"/>
      <c r="H3" s="3"/>
      <c r="I3" s="4"/>
      <c r="J3" s="3"/>
      <c r="K3" s="4"/>
      <c r="L3" s="4"/>
      <c r="M3" s="4"/>
      <c r="N3" s="3"/>
      <c r="O3" s="4" t="s">
        <v>284</v>
      </c>
      <c r="P3" s="3">
        <v>6</v>
      </c>
      <c r="Q3" s="4"/>
      <c r="R3" s="3"/>
      <c r="S3" s="4" t="s">
        <v>284</v>
      </c>
      <c r="T3" s="3">
        <v>5</v>
      </c>
      <c r="U3" s="4" t="s">
        <v>284</v>
      </c>
      <c r="V3" s="3">
        <v>5</v>
      </c>
      <c r="W3" s="4"/>
      <c r="X3" s="3"/>
      <c r="Y3" s="4" t="s">
        <v>284</v>
      </c>
      <c r="Z3" s="3">
        <v>6</v>
      </c>
      <c r="AA3" s="4"/>
      <c r="AB3" s="3"/>
      <c r="AC3" s="4" t="s">
        <v>284</v>
      </c>
      <c r="AD3" s="3">
        <v>6</v>
      </c>
      <c r="AE3" s="4"/>
      <c r="AF3" s="3"/>
      <c r="AG3" s="4"/>
      <c r="AH3" s="3"/>
      <c r="AI3" s="4"/>
      <c r="AJ3" s="3"/>
      <c r="AK3" s="4"/>
      <c r="AL3" s="3"/>
      <c r="AM3" s="4" t="s">
        <v>284</v>
      </c>
      <c r="AN3" s="3">
        <v>6</v>
      </c>
      <c r="AO3" s="4"/>
      <c r="AP3" s="3"/>
      <c r="AQ3" s="8"/>
      <c r="AR3" s="9"/>
      <c r="AS3" s="16"/>
      <c r="AT3" s="17"/>
      <c r="AU3" s="8" t="s">
        <v>284</v>
      </c>
      <c r="AV3" s="9">
        <v>10</v>
      </c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175</v>
      </c>
      <c r="B4" s="3">
        <v>2003</v>
      </c>
      <c r="C4" s="2" t="s">
        <v>176</v>
      </c>
      <c r="D4" s="13">
        <f t="shared" si="0"/>
        <v>40</v>
      </c>
      <c r="E4" s="12"/>
      <c r="F4" s="13">
        <f t="shared" si="1"/>
        <v>5</v>
      </c>
      <c r="G4" s="4"/>
      <c r="H4" s="3"/>
      <c r="I4" s="4" t="s">
        <v>88</v>
      </c>
      <c r="J4" s="3">
        <v>6</v>
      </c>
      <c r="K4" s="4"/>
      <c r="L4" s="4"/>
      <c r="M4" s="4" t="s">
        <v>180</v>
      </c>
      <c r="N4" s="3">
        <v>4</v>
      </c>
      <c r="O4" s="4"/>
      <c r="P4" s="3"/>
      <c r="Q4" s="4" t="s">
        <v>88</v>
      </c>
      <c r="R4" s="3">
        <v>6</v>
      </c>
      <c r="S4" s="4"/>
      <c r="T4" s="3"/>
      <c r="U4" s="8"/>
      <c r="V4" s="9"/>
      <c r="W4" s="4"/>
      <c r="X4" s="3"/>
      <c r="Y4" s="4"/>
      <c r="Z4" s="3"/>
      <c r="AA4" s="4"/>
      <c r="AB4" s="3"/>
      <c r="AC4" s="4" t="s">
        <v>88</v>
      </c>
      <c r="AD4" s="3">
        <v>6</v>
      </c>
      <c r="AE4" s="4"/>
      <c r="AF4" s="3"/>
      <c r="AG4" s="4"/>
      <c r="AH4" s="3"/>
      <c r="AI4" s="8"/>
      <c r="AJ4" s="9"/>
      <c r="AK4" s="4"/>
      <c r="AL4" s="3"/>
      <c r="AM4" s="4"/>
      <c r="AN4" s="3"/>
      <c r="AO4" s="8" t="s">
        <v>88</v>
      </c>
      <c r="AP4" s="9">
        <v>6</v>
      </c>
      <c r="AQ4" s="8"/>
      <c r="AR4" s="9"/>
      <c r="AS4" s="16"/>
      <c r="AT4" s="17"/>
      <c r="AU4" s="8" t="s">
        <v>88</v>
      </c>
      <c r="AV4" s="9">
        <v>12</v>
      </c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179</v>
      </c>
      <c r="B5" s="3">
        <v>2003</v>
      </c>
      <c r="C5" s="2" t="s">
        <v>11</v>
      </c>
      <c r="D5" s="13">
        <f t="shared" si="0"/>
        <v>40</v>
      </c>
      <c r="E5" s="12"/>
      <c r="F5" s="13">
        <f t="shared" si="1"/>
        <v>5</v>
      </c>
      <c r="G5" s="4"/>
      <c r="H5" s="3"/>
      <c r="I5" s="4" t="s">
        <v>180</v>
      </c>
      <c r="J5" s="3">
        <v>5</v>
      </c>
      <c r="K5" s="4"/>
      <c r="L5" s="4"/>
      <c r="M5" s="4" t="s">
        <v>180</v>
      </c>
      <c r="N5" s="3">
        <v>6</v>
      </c>
      <c r="O5" s="4" t="s">
        <v>180</v>
      </c>
      <c r="P5" s="3">
        <v>6</v>
      </c>
      <c r="Q5" s="4" t="s">
        <v>180</v>
      </c>
      <c r="R5" s="3">
        <v>6</v>
      </c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8" t="s">
        <v>180</v>
      </c>
      <c r="AJ5" s="9">
        <v>5</v>
      </c>
      <c r="AK5" s="8"/>
      <c r="AL5" s="9"/>
      <c r="AM5" s="4"/>
      <c r="AN5" s="3"/>
      <c r="AO5" s="4"/>
      <c r="AP5" s="3"/>
      <c r="AQ5" s="8"/>
      <c r="AR5" s="9"/>
      <c r="AS5" s="16"/>
      <c r="AT5" s="17"/>
      <c r="AU5" s="8" t="s">
        <v>180</v>
      </c>
      <c r="AV5" s="9">
        <v>12</v>
      </c>
      <c r="AW5" s="8"/>
      <c r="AX5" s="9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286</v>
      </c>
      <c r="B6" s="3">
        <v>2003</v>
      </c>
      <c r="C6" s="2" t="s">
        <v>11</v>
      </c>
      <c r="D6" s="13">
        <f t="shared" si="0"/>
        <v>39</v>
      </c>
      <c r="E6" s="14"/>
      <c r="F6" s="13">
        <f t="shared" si="1"/>
        <v>6</v>
      </c>
      <c r="G6" s="4"/>
      <c r="H6" s="3"/>
      <c r="I6" s="4"/>
      <c r="J6" s="3"/>
      <c r="K6" s="4"/>
      <c r="L6" s="4"/>
      <c r="M6" s="4" t="s">
        <v>284</v>
      </c>
      <c r="N6" s="3">
        <v>4</v>
      </c>
      <c r="O6" s="8" t="s">
        <v>284</v>
      </c>
      <c r="P6" s="9">
        <v>4</v>
      </c>
      <c r="Q6" s="4" t="s">
        <v>284</v>
      </c>
      <c r="R6" s="3">
        <v>4</v>
      </c>
      <c r="S6" s="4"/>
      <c r="T6" s="3"/>
      <c r="U6" s="4"/>
      <c r="V6" s="3"/>
      <c r="W6" s="4"/>
      <c r="X6" s="3"/>
      <c r="Y6" s="4" t="s">
        <v>284</v>
      </c>
      <c r="Z6" s="3">
        <v>5</v>
      </c>
      <c r="AA6" s="8"/>
      <c r="AB6" s="9"/>
      <c r="AC6" s="4"/>
      <c r="AD6" s="3"/>
      <c r="AE6" s="4" t="s">
        <v>284</v>
      </c>
      <c r="AF6" s="3">
        <v>6</v>
      </c>
      <c r="AG6" s="4"/>
      <c r="AH6" s="3"/>
      <c r="AI6" s="4" t="s">
        <v>284</v>
      </c>
      <c r="AJ6" s="3">
        <v>5</v>
      </c>
      <c r="AK6" s="4"/>
      <c r="AL6" s="3"/>
      <c r="AM6" s="4"/>
      <c r="AN6" s="3"/>
      <c r="AO6" s="4"/>
      <c r="AP6" s="3"/>
      <c r="AQ6" s="4"/>
      <c r="AR6" s="3"/>
      <c r="AS6" s="4"/>
      <c r="AT6" s="3"/>
      <c r="AU6" s="4" t="s">
        <v>284</v>
      </c>
      <c r="AV6" s="3">
        <v>11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177</v>
      </c>
      <c r="B7" s="3">
        <v>2002</v>
      </c>
      <c r="C7" s="2" t="s">
        <v>14</v>
      </c>
      <c r="D7" s="13">
        <f t="shared" si="0"/>
        <v>39</v>
      </c>
      <c r="E7" s="12"/>
      <c r="F7" s="13">
        <f t="shared" si="1"/>
        <v>6</v>
      </c>
      <c r="G7" s="4"/>
      <c r="H7" s="3"/>
      <c r="I7" s="4" t="s">
        <v>88</v>
      </c>
      <c r="J7" s="3">
        <v>4</v>
      </c>
      <c r="K7" s="4"/>
      <c r="L7" s="4"/>
      <c r="M7" s="4"/>
      <c r="N7" s="3"/>
      <c r="O7" s="4"/>
      <c r="P7" s="3"/>
      <c r="Q7" s="4" t="s">
        <v>88</v>
      </c>
      <c r="R7" s="3">
        <v>3</v>
      </c>
      <c r="S7" s="4"/>
      <c r="T7" s="3"/>
      <c r="U7" s="4" t="s">
        <v>88</v>
      </c>
      <c r="V7" s="3">
        <v>6</v>
      </c>
      <c r="W7" s="4"/>
      <c r="X7" s="3"/>
      <c r="Y7" s="4"/>
      <c r="Z7" s="3"/>
      <c r="AA7" s="8"/>
      <c r="AB7" s="9"/>
      <c r="AC7" s="8" t="s">
        <v>88</v>
      </c>
      <c r="AD7" s="9">
        <v>5</v>
      </c>
      <c r="AE7" s="8"/>
      <c r="AF7" s="9"/>
      <c r="AG7" s="8" t="s">
        <v>88</v>
      </c>
      <c r="AH7" s="9">
        <v>6</v>
      </c>
      <c r="AI7" s="8"/>
      <c r="AJ7" s="9"/>
      <c r="AK7" s="8"/>
      <c r="AL7" s="9"/>
      <c r="AM7" s="8"/>
      <c r="AN7" s="9"/>
      <c r="AO7" s="8"/>
      <c r="AP7" s="9"/>
      <c r="AQ7" s="4"/>
      <c r="AR7" s="3"/>
      <c r="AS7" s="18" t="s">
        <v>88</v>
      </c>
      <c r="AT7" s="19">
        <v>5</v>
      </c>
      <c r="AU7" s="4" t="s">
        <v>88</v>
      </c>
      <c r="AV7" s="3">
        <v>10</v>
      </c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345</v>
      </c>
      <c r="B8" s="3">
        <v>2003</v>
      </c>
      <c r="C8" s="2" t="s">
        <v>136</v>
      </c>
      <c r="D8" s="13">
        <f t="shared" si="0"/>
        <v>37</v>
      </c>
      <c r="E8" s="12"/>
      <c r="F8" s="13">
        <f t="shared" si="1"/>
        <v>8</v>
      </c>
      <c r="G8" s="8"/>
      <c r="H8" s="9"/>
      <c r="I8" s="8"/>
      <c r="J8" s="9"/>
      <c r="K8" s="4"/>
      <c r="L8" s="4"/>
      <c r="M8" s="8"/>
      <c r="N8" s="9"/>
      <c r="O8" s="18" t="s">
        <v>284</v>
      </c>
      <c r="P8" s="19">
        <v>1</v>
      </c>
      <c r="Q8" s="8"/>
      <c r="R8" s="9"/>
      <c r="S8" s="4"/>
      <c r="T8" s="3"/>
      <c r="U8" s="4" t="s">
        <v>88</v>
      </c>
      <c r="V8" s="3">
        <v>5</v>
      </c>
      <c r="W8" s="4"/>
      <c r="X8" s="3"/>
      <c r="Y8" s="4" t="s">
        <v>284</v>
      </c>
      <c r="Z8" s="3">
        <v>4</v>
      </c>
      <c r="AA8" s="4"/>
      <c r="AB8" s="3"/>
      <c r="AC8" s="4" t="s">
        <v>284</v>
      </c>
      <c r="AD8" s="3">
        <v>4</v>
      </c>
      <c r="AE8" s="4"/>
      <c r="AF8" s="3"/>
      <c r="AG8" s="4" t="s">
        <v>88</v>
      </c>
      <c r="AH8" s="3">
        <v>5</v>
      </c>
      <c r="AI8" s="4" t="s">
        <v>284</v>
      </c>
      <c r="AJ8" s="3">
        <v>3</v>
      </c>
      <c r="AK8" s="4"/>
      <c r="AL8" s="3"/>
      <c r="AM8" s="4" t="s">
        <v>284</v>
      </c>
      <c r="AN8" s="3">
        <v>2</v>
      </c>
      <c r="AO8" s="4"/>
      <c r="AP8" s="3"/>
      <c r="AQ8" s="4"/>
      <c r="AR8" s="3"/>
      <c r="AS8" s="4" t="s">
        <v>284</v>
      </c>
      <c r="AT8" s="3">
        <v>6</v>
      </c>
      <c r="AU8" s="4" t="s">
        <v>284</v>
      </c>
      <c r="AV8" s="3">
        <v>7</v>
      </c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275</v>
      </c>
      <c r="B9" s="3">
        <v>2002</v>
      </c>
      <c r="C9" s="2" t="s">
        <v>78</v>
      </c>
      <c r="D9" s="13">
        <f t="shared" si="0"/>
        <v>36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4" t="s">
        <v>88</v>
      </c>
      <c r="N9" s="3">
        <v>6</v>
      </c>
      <c r="O9" s="8"/>
      <c r="P9" s="9"/>
      <c r="Q9" s="4" t="s">
        <v>217</v>
      </c>
      <c r="R9" s="3">
        <v>6</v>
      </c>
      <c r="S9" s="4"/>
      <c r="T9" s="3"/>
      <c r="U9" s="4"/>
      <c r="V9" s="3"/>
      <c r="W9" s="4"/>
      <c r="X9" s="3"/>
      <c r="Y9" s="4" t="s">
        <v>217</v>
      </c>
      <c r="Z9" s="3">
        <v>6</v>
      </c>
      <c r="AA9" s="4"/>
      <c r="AB9" s="3"/>
      <c r="AC9" s="8"/>
      <c r="AD9" s="9"/>
      <c r="AE9" s="8"/>
      <c r="AF9" s="9"/>
      <c r="AG9" s="4"/>
      <c r="AH9" s="3"/>
      <c r="AI9" s="4"/>
      <c r="AJ9" s="3"/>
      <c r="AK9" s="4"/>
      <c r="AL9" s="3"/>
      <c r="AM9" s="4"/>
      <c r="AN9" s="3"/>
      <c r="AO9" s="4" t="s">
        <v>217</v>
      </c>
      <c r="AP9" s="3">
        <v>6</v>
      </c>
      <c r="AQ9" s="4"/>
      <c r="AR9" s="3"/>
      <c r="AS9" s="18"/>
      <c r="AT9" s="19"/>
      <c r="AU9" s="4" t="s">
        <v>217</v>
      </c>
      <c r="AV9" s="3">
        <v>12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285</v>
      </c>
      <c r="B10" s="3">
        <v>2002</v>
      </c>
      <c r="C10" s="2" t="s">
        <v>78</v>
      </c>
      <c r="D10" s="13">
        <f t="shared" si="0"/>
        <v>35</v>
      </c>
      <c r="E10" s="12"/>
      <c r="F10" s="13">
        <f t="shared" si="1"/>
        <v>5</v>
      </c>
      <c r="G10" s="4"/>
      <c r="H10" s="3"/>
      <c r="I10" s="4"/>
      <c r="J10" s="3"/>
      <c r="K10" s="4"/>
      <c r="L10" s="4"/>
      <c r="M10" s="4" t="s">
        <v>284</v>
      </c>
      <c r="N10" s="3">
        <v>5</v>
      </c>
      <c r="O10" s="4" t="s">
        <v>284</v>
      </c>
      <c r="P10" s="3">
        <v>5</v>
      </c>
      <c r="Q10" s="4" t="s">
        <v>284</v>
      </c>
      <c r="R10" s="3">
        <v>5</v>
      </c>
      <c r="S10" s="8" t="s">
        <v>284</v>
      </c>
      <c r="T10" s="9">
        <v>6</v>
      </c>
      <c r="U10" s="8" t="s">
        <v>284</v>
      </c>
      <c r="V10" s="9">
        <v>6</v>
      </c>
      <c r="W10" s="8"/>
      <c r="X10" s="9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8"/>
      <c r="AL10" s="9"/>
      <c r="AM10" s="8"/>
      <c r="AN10" s="9"/>
      <c r="AO10" s="8"/>
      <c r="AP10" s="9"/>
      <c r="AQ10" s="8"/>
      <c r="AR10" s="9"/>
      <c r="AS10" s="16"/>
      <c r="AT10" s="17"/>
      <c r="AU10" s="8" t="s">
        <v>525</v>
      </c>
      <c r="AV10" s="9">
        <v>8</v>
      </c>
      <c r="AW10" s="8"/>
      <c r="AX10" s="9"/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183</v>
      </c>
      <c r="B11" s="3">
        <v>2002</v>
      </c>
      <c r="C11" s="2" t="s">
        <v>144</v>
      </c>
      <c r="D11" s="13">
        <f t="shared" si="0"/>
        <v>33</v>
      </c>
      <c r="E11" s="12"/>
      <c r="F11" s="13">
        <f t="shared" si="1"/>
        <v>6</v>
      </c>
      <c r="G11" s="4"/>
      <c r="H11" s="3"/>
      <c r="I11" s="4" t="s">
        <v>180</v>
      </c>
      <c r="J11" s="3">
        <v>2</v>
      </c>
      <c r="K11" s="4"/>
      <c r="L11" s="4"/>
      <c r="M11" s="4"/>
      <c r="N11" s="3"/>
      <c r="O11" s="4" t="s">
        <v>180</v>
      </c>
      <c r="P11" s="3">
        <v>5</v>
      </c>
      <c r="Q11" s="8" t="s">
        <v>180</v>
      </c>
      <c r="R11" s="9">
        <v>2</v>
      </c>
      <c r="S11" s="8"/>
      <c r="T11" s="9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 t="s">
        <v>180</v>
      </c>
      <c r="AJ11" s="3">
        <v>6</v>
      </c>
      <c r="AK11" s="4"/>
      <c r="AL11" s="3"/>
      <c r="AM11" s="4" t="s">
        <v>284</v>
      </c>
      <c r="AN11" s="3">
        <v>1</v>
      </c>
      <c r="AO11" s="4"/>
      <c r="AP11" s="3"/>
      <c r="AQ11" s="4" t="s">
        <v>180</v>
      </c>
      <c r="AR11" s="3">
        <v>6</v>
      </c>
      <c r="AS11" s="4"/>
      <c r="AT11" s="3"/>
      <c r="AU11" s="4" t="s">
        <v>180</v>
      </c>
      <c r="AV11" s="3">
        <v>11</v>
      </c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276</v>
      </c>
      <c r="B12" s="3">
        <v>2003</v>
      </c>
      <c r="C12" s="2" t="s">
        <v>11</v>
      </c>
      <c r="D12" s="13">
        <f t="shared" si="0"/>
        <v>27</v>
      </c>
      <c r="E12" s="12"/>
      <c r="F12" s="13">
        <f t="shared" si="1"/>
        <v>4</v>
      </c>
      <c r="G12" s="8"/>
      <c r="H12" s="9"/>
      <c r="I12" s="8"/>
      <c r="J12" s="9"/>
      <c r="K12" s="8"/>
      <c r="L12" s="9"/>
      <c r="M12" s="8" t="s">
        <v>88</v>
      </c>
      <c r="N12" s="9">
        <v>3</v>
      </c>
      <c r="O12" s="8"/>
      <c r="P12" s="9"/>
      <c r="Q12" s="8" t="s">
        <v>180</v>
      </c>
      <c r="R12" s="9">
        <v>5</v>
      </c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8"/>
      <c r="AL12" s="9"/>
      <c r="AM12" s="4" t="s">
        <v>284</v>
      </c>
      <c r="AN12" s="3">
        <v>4</v>
      </c>
      <c r="AO12" s="8"/>
      <c r="AP12" s="9"/>
      <c r="AQ12" s="8" t="s">
        <v>180</v>
      </c>
      <c r="AR12" s="9">
        <v>5</v>
      </c>
      <c r="AS12" s="16"/>
      <c r="AT12" s="17"/>
      <c r="AU12" s="8" t="s">
        <v>180</v>
      </c>
      <c r="AV12" s="9">
        <v>10</v>
      </c>
      <c r="AW12" s="4"/>
      <c r="AX12" s="3"/>
      <c r="AY12" s="8"/>
      <c r="AZ12" s="9"/>
      <c r="BA12" s="8"/>
      <c r="BB12" s="9"/>
      <c r="BC12" s="8"/>
      <c r="BD12" s="9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282</v>
      </c>
      <c r="B13" s="3">
        <v>2003</v>
      </c>
      <c r="C13" s="2" t="s">
        <v>11</v>
      </c>
      <c r="D13" s="13">
        <f t="shared" si="0"/>
        <v>26</v>
      </c>
      <c r="E13" s="12"/>
      <c r="F13" s="13">
        <f t="shared" si="1"/>
        <v>3</v>
      </c>
      <c r="G13" s="8"/>
      <c r="H13" s="9"/>
      <c r="I13" s="8"/>
      <c r="J13" s="9"/>
      <c r="K13" s="8"/>
      <c r="L13" s="9"/>
      <c r="M13" s="8" t="s">
        <v>217</v>
      </c>
      <c r="N13" s="9">
        <v>5</v>
      </c>
      <c r="O13" s="8"/>
      <c r="P13" s="9"/>
      <c r="Q13" s="8" t="s">
        <v>217</v>
      </c>
      <c r="R13" s="9">
        <v>5</v>
      </c>
      <c r="S13" s="4"/>
      <c r="T13" s="3"/>
      <c r="U13" s="4"/>
      <c r="V13" s="3"/>
      <c r="W13" s="4"/>
      <c r="X13" s="3"/>
      <c r="Y13" s="4"/>
      <c r="Z13" s="3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4" t="s">
        <v>217</v>
      </c>
      <c r="AP13" s="3">
        <v>5</v>
      </c>
      <c r="AQ13" s="8"/>
      <c r="AR13" s="9"/>
      <c r="AS13" s="16"/>
      <c r="AT13" s="17"/>
      <c r="AU13" s="8" t="s">
        <v>217</v>
      </c>
      <c r="AV13" s="9">
        <v>11</v>
      </c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178</v>
      </c>
      <c r="B14" s="3">
        <v>2003</v>
      </c>
      <c r="C14" s="2" t="s">
        <v>115</v>
      </c>
      <c r="D14" s="13">
        <f t="shared" si="0"/>
        <v>23</v>
      </c>
      <c r="E14" s="12"/>
      <c r="F14" s="13">
        <f t="shared" si="1"/>
        <v>4</v>
      </c>
      <c r="G14" s="8"/>
      <c r="H14" s="9"/>
      <c r="I14" s="8" t="s">
        <v>88</v>
      </c>
      <c r="J14" s="9">
        <v>2</v>
      </c>
      <c r="K14" s="8"/>
      <c r="L14" s="9"/>
      <c r="M14" s="8" t="s">
        <v>88</v>
      </c>
      <c r="N14" s="9">
        <v>4</v>
      </c>
      <c r="O14" s="4"/>
      <c r="P14" s="3"/>
      <c r="Q14" s="4" t="s">
        <v>217</v>
      </c>
      <c r="R14" s="3">
        <v>3</v>
      </c>
      <c r="S14" s="4"/>
      <c r="T14" s="3"/>
      <c r="U14" s="4"/>
      <c r="V14" s="3"/>
      <c r="W14" s="8"/>
      <c r="X14" s="9"/>
      <c r="Y14" s="4"/>
      <c r="Z14" s="3"/>
      <c r="AA14" s="4" t="s">
        <v>180</v>
      </c>
      <c r="AB14" s="3">
        <v>4</v>
      </c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 t="s">
        <v>217</v>
      </c>
      <c r="AV14" s="3">
        <v>10</v>
      </c>
      <c r="AW14" s="4"/>
      <c r="AX14" s="3"/>
      <c r="AY14" s="4"/>
      <c r="AZ14" s="4"/>
      <c r="BA14" s="8"/>
      <c r="BB14" s="9"/>
      <c r="BC14" s="8"/>
      <c r="BD14" s="9"/>
      <c r="BE14" s="4"/>
      <c r="BF14" s="3"/>
      <c r="BG14" s="4"/>
      <c r="BH14" s="3"/>
      <c r="BI14" s="4"/>
      <c r="BJ14" s="3"/>
      <c r="BK14" s="8"/>
      <c r="BL14" s="9"/>
      <c r="BM14" s="3"/>
      <c r="BN14" s="3"/>
      <c r="BO14" s="3"/>
      <c r="BP14" s="3"/>
      <c r="BQ14" s="3"/>
    </row>
    <row r="15" spans="1:69" s="1" customFormat="1" ht="12.75">
      <c r="A15" s="2" t="s">
        <v>181</v>
      </c>
      <c r="B15" s="3">
        <v>2002</v>
      </c>
      <c r="C15" s="2" t="s">
        <v>182</v>
      </c>
      <c r="D15" s="13">
        <f t="shared" si="0"/>
        <v>23</v>
      </c>
      <c r="E15" s="12"/>
      <c r="F15" s="13">
        <f t="shared" si="1"/>
        <v>4</v>
      </c>
      <c r="G15" s="4"/>
      <c r="H15" s="3"/>
      <c r="I15" s="4" t="s">
        <v>180</v>
      </c>
      <c r="J15" s="3">
        <v>4</v>
      </c>
      <c r="K15" s="4"/>
      <c r="L15" s="4"/>
      <c r="M15" s="4"/>
      <c r="N15" s="3"/>
      <c r="O15" s="4"/>
      <c r="P15" s="3"/>
      <c r="Q15" s="4" t="s">
        <v>180</v>
      </c>
      <c r="R15" s="3">
        <v>3</v>
      </c>
      <c r="S15" s="4"/>
      <c r="T15" s="3"/>
      <c r="U15" s="4"/>
      <c r="V15" s="3"/>
      <c r="W15" s="4" t="s">
        <v>284</v>
      </c>
      <c r="X15" s="3">
        <v>5</v>
      </c>
      <c r="Y15" s="4"/>
      <c r="Z15" s="3"/>
      <c r="AA15" s="4"/>
      <c r="AB15" s="3"/>
      <c r="AC15" s="4"/>
      <c r="AD15" s="3"/>
      <c r="AE15" s="4" t="s">
        <v>284</v>
      </c>
      <c r="AF15" s="3">
        <v>2</v>
      </c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 t="s">
        <v>180</v>
      </c>
      <c r="AV15" s="3">
        <v>9</v>
      </c>
      <c r="AW15" s="4"/>
      <c r="AX15" s="3"/>
      <c r="AY15" s="4"/>
      <c r="AZ15" s="4"/>
      <c r="BA15" s="4"/>
      <c r="BB15" s="4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278</v>
      </c>
      <c r="B16" s="3">
        <v>2002</v>
      </c>
      <c r="C16" s="2" t="s">
        <v>138</v>
      </c>
      <c r="D16" s="13">
        <f t="shared" si="0"/>
        <v>21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 t="s">
        <v>180</v>
      </c>
      <c r="N16" s="3">
        <v>5</v>
      </c>
      <c r="O16" s="4"/>
      <c r="P16" s="3"/>
      <c r="Q16" s="4" t="s">
        <v>217</v>
      </c>
      <c r="R16" s="3">
        <v>4</v>
      </c>
      <c r="S16" s="4"/>
      <c r="T16" s="3"/>
      <c r="U16" s="4"/>
      <c r="V16" s="3"/>
      <c r="W16" s="4"/>
      <c r="X16" s="3"/>
      <c r="Y16" s="8"/>
      <c r="Z16" s="9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 t="s">
        <v>88</v>
      </c>
      <c r="AP16" s="3">
        <v>5</v>
      </c>
      <c r="AQ16" s="4"/>
      <c r="AR16" s="3"/>
      <c r="AS16" s="4"/>
      <c r="AT16" s="3"/>
      <c r="AU16" s="4" t="s">
        <v>88</v>
      </c>
      <c r="AV16" s="3">
        <v>7</v>
      </c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279</v>
      </c>
      <c r="B17" s="3">
        <v>2002</v>
      </c>
      <c r="C17" s="2" t="s">
        <v>148</v>
      </c>
      <c r="D17" s="13">
        <f t="shared" si="0"/>
        <v>18</v>
      </c>
      <c r="E17" s="12"/>
      <c r="F17" s="13">
        <f t="shared" si="1"/>
        <v>3</v>
      </c>
      <c r="G17" s="4"/>
      <c r="H17" s="3"/>
      <c r="I17" s="4"/>
      <c r="J17" s="3"/>
      <c r="K17" s="4"/>
      <c r="L17" s="4"/>
      <c r="M17" s="4" t="s">
        <v>180</v>
      </c>
      <c r="N17" s="3">
        <v>3</v>
      </c>
      <c r="O17" s="4" t="s">
        <v>284</v>
      </c>
      <c r="P17" s="3">
        <v>3</v>
      </c>
      <c r="Q17" s="4"/>
      <c r="R17" s="3"/>
      <c r="S17" s="4"/>
      <c r="T17" s="3"/>
      <c r="U17" s="4"/>
      <c r="V17" s="3"/>
      <c r="W17" s="4"/>
      <c r="X17" s="3"/>
      <c r="Y17" s="4"/>
      <c r="Z17" s="3"/>
      <c r="AA17" s="4" t="s">
        <v>180</v>
      </c>
      <c r="AB17" s="3">
        <v>6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 t="s">
        <v>180</v>
      </c>
      <c r="AV17" s="3">
        <v>6</v>
      </c>
      <c r="AW17" s="4"/>
      <c r="AX17" s="3"/>
      <c r="AY17" s="4"/>
      <c r="AZ17" s="4"/>
      <c r="BA17" s="4"/>
      <c r="BB17" s="4"/>
      <c r="BC17" s="8"/>
      <c r="BD17" s="9"/>
      <c r="BE17" s="4"/>
      <c r="BF17" s="3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374</v>
      </c>
      <c r="B18" s="3">
        <v>2002</v>
      </c>
      <c r="C18" s="2" t="s">
        <v>375</v>
      </c>
      <c r="D18" s="13">
        <f t="shared" si="0"/>
        <v>18</v>
      </c>
      <c r="E18" s="12"/>
      <c r="F18" s="13">
        <f t="shared" si="1"/>
        <v>1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 t="s">
        <v>284</v>
      </c>
      <c r="R18" s="3">
        <v>6</v>
      </c>
      <c r="S18" s="4"/>
      <c r="T18" s="3"/>
      <c r="U18" s="8"/>
      <c r="V18" s="9"/>
      <c r="W18" s="4"/>
      <c r="X18" s="3"/>
      <c r="Y18" s="4"/>
      <c r="Z18" s="3"/>
      <c r="AA18" s="8"/>
      <c r="AB18" s="9"/>
      <c r="AC18" s="8"/>
      <c r="AD18" s="9"/>
      <c r="AE18" s="8"/>
      <c r="AF18" s="9"/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 t="s">
        <v>284</v>
      </c>
      <c r="AV18" s="3">
        <v>12</v>
      </c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287</v>
      </c>
      <c r="B19" s="3">
        <v>2002</v>
      </c>
      <c r="C19" s="2" t="s">
        <v>182</v>
      </c>
      <c r="D19" s="13">
        <f t="shared" si="0"/>
        <v>18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 t="s">
        <v>284</v>
      </c>
      <c r="N19" s="3">
        <v>3</v>
      </c>
      <c r="O19" s="8"/>
      <c r="P19" s="9"/>
      <c r="Q19" s="4"/>
      <c r="R19" s="3"/>
      <c r="S19" s="4"/>
      <c r="T19" s="3"/>
      <c r="U19" s="4"/>
      <c r="V19" s="3"/>
      <c r="W19" s="4" t="s">
        <v>284</v>
      </c>
      <c r="X19" s="3">
        <v>6</v>
      </c>
      <c r="Y19" s="4"/>
      <c r="Z19" s="3"/>
      <c r="AA19" s="4"/>
      <c r="AB19" s="3"/>
      <c r="AC19" s="8"/>
      <c r="AD19" s="9"/>
      <c r="AE19" s="8" t="s">
        <v>284</v>
      </c>
      <c r="AF19" s="9">
        <v>4</v>
      </c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 t="s">
        <v>284</v>
      </c>
      <c r="AV19" s="3">
        <v>5</v>
      </c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277</v>
      </c>
      <c r="B20" s="3">
        <v>2002</v>
      </c>
      <c r="C20" s="2" t="s">
        <v>138</v>
      </c>
      <c r="D20" s="13">
        <f t="shared" si="0"/>
        <v>17</v>
      </c>
      <c r="E20" s="14"/>
      <c r="F20" s="13">
        <f t="shared" si="1"/>
        <v>2</v>
      </c>
      <c r="G20" s="4"/>
      <c r="H20" s="3"/>
      <c r="I20" s="4"/>
      <c r="J20" s="3"/>
      <c r="K20" s="4"/>
      <c r="L20" s="4"/>
      <c r="M20" s="4" t="s">
        <v>284</v>
      </c>
      <c r="N20" s="3">
        <v>6</v>
      </c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 t="s">
        <v>284</v>
      </c>
      <c r="AJ20" s="3">
        <v>6</v>
      </c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 t="s">
        <v>180</v>
      </c>
      <c r="AV20" s="3">
        <v>5</v>
      </c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280</v>
      </c>
      <c r="B21" s="3">
        <v>2003</v>
      </c>
      <c r="C21" s="2" t="s">
        <v>115</v>
      </c>
      <c r="D21" s="13">
        <f t="shared" si="0"/>
        <v>15</v>
      </c>
      <c r="E21" s="12"/>
      <c r="F21" s="13">
        <f t="shared" si="1"/>
        <v>4</v>
      </c>
      <c r="G21" s="8"/>
      <c r="H21" s="9"/>
      <c r="I21" s="8"/>
      <c r="J21" s="9"/>
      <c r="K21" s="8"/>
      <c r="L21" s="9"/>
      <c r="M21" s="4" t="s">
        <v>180</v>
      </c>
      <c r="N21" s="3">
        <v>2</v>
      </c>
      <c r="O21" s="4"/>
      <c r="P21" s="3"/>
      <c r="Q21" s="4" t="s">
        <v>284</v>
      </c>
      <c r="R21" s="3">
        <v>3</v>
      </c>
      <c r="S21" s="4"/>
      <c r="T21" s="3"/>
      <c r="U21" s="4"/>
      <c r="V21" s="3"/>
      <c r="W21" s="4"/>
      <c r="X21" s="3"/>
      <c r="Y21" s="4"/>
      <c r="Z21" s="3"/>
      <c r="AA21" s="4"/>
      <c r="AB21" s="3"/>
      <c r="AC21" s="4" t="s">
        <v>284</v>
      </c>
      <c r="AD21" s="3">
        <v>5</v>
      </c>
      <c r="AE21" s="4" t="s">
        <v>284</v>
      </c>
      <c r="AF21" s="3">
        <v>5</v>
      </c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434</v>
      </c>
      <c r="B22" s="3">
        <v>2002</v>
      </c>
      <c r="C22" s="2" t="s">
        <v>214</v>
      </c>
      <c r="D22" s="13">
        <f t="shared" si="0"/>
        <v>14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/>
      <c r="T22" s="3"/>
      <c r="U22" s="4"/>
      <c r="V22" s="3"/>
      <c r="W22" s="8" t="s">
        <v>88</v>
      </c>
      <c r="X22" s="9">
        <v>6</v>
      </c>
      <c r="Y22" s="8"/>
      <c r="Z22" s="9"/>
      <c r="AA22" s="4"/>
      <c r="AB22" s="3"/>
      <c r="AC22" s="4" t="s">
        <v>88</v>
      </c>
      <c r="AD22" s="3">
        <v>4</v>
      </c>
      <c r="AE22" s="4"/>
      <c r="AF22" s="3"/>
      <c r="AG22" s="8"/>
      <c r="AH22" s="9"/>
      <c r="AI22" s="4"/>
      <c r="AJ22" s="3"/>
      <c r="AK22" s="4"/>
      <c r="AL22" s="3"/>
      <c r="AM22" s="4"/>
      <c r="AN22" s="3"/>
      <c r="AO22" s="4" t="s">
        <v>88</v>
      </c>
      <c r="AP22" s="3">
        <v>4</v>
      </c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89</v>
      </c>
      <c r="B23" s="3">
        <v>2003</v>
      </c>
      <c r="C23" s="2" t="s">
        <v>47</v>
      </c>
      <c r="D23" s="13">
        <f t="shared" si="0"/>
        <v>14</v>
      </c>
      <c r="E23" s="12"/>
      <c r="F23" s="13">
        <f t="shared" si="1"/>
        <v>4</v>
      </c>
      <c r="G23" s="4" t="s">
        <v>88</v>
      </c>
      <c r="H23" s="3">
        <v>5</v>
      </c>
      <c r="I23" s="4" t="s">
        <v>88</v>
      </c>
      <c r="J23" s="3">
        <v>3</v>
      </c>
      <c r="K23" s="4" t="s">
        <v>88</v>
      </c>
      <c r="L23" s="4">
        <v>5</v>
      </c>
      <c r="M23" s="8" t="s">
        <v>88</v>
      </c>
      <c r="N23" s="9">
        <v>1</v>
      </c>
      <c r="O23" s="4"/>
      <c r="P23" s="3"/>
      <c r="Q23" s="4"/>
      <c r="R23" s="3"/>
      <c r="S23" s="4"/>
      <c r="T23" s="3"/>
      <c r="U23" s="4"/>
      <c r="V23" s="3"/>
      <c r="W23" s="8"/>
      <c r="X23" s="9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8"/>
      <c r="AJ23" s="9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82</v>
      </c>
      <c r="B24" s="3">
        <v>2002</v>
      </c>
      <c r="C24" s="2" t="s">
        <v>78</v>
      </c>
      <c r="D24" s="13">
        <f t="shared" si="0"/>
        <v>13</v>
      </c>
      <c r="E24" s="12"/>
      <c r="F24" s="13">
        <f t="shared" si="1"/>
        <v>3</v>
      </c>
      <c r="G24" s="4"/>
      <c r="H24" s="3"/>
      <c r="I24" s="4" t="s">
        <v>180</v>
      </c>
      <c r="J24" s="3">
        <v>3</v>
      </c>
      <c r="K24" s="4"/>
      <c r="L24" s="4"/>
      <c r="M24" s="8"/>
      <c r="N24" s="9"/>
      <c r="O24" s="4"/>
      <c r="P24" s="3"/>
      <c r="Q24" s="8"/>
      <c r="R24" s="9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 t="s">
        <v>180</v>
      </c>
      <c r="AL24" s="3">
        <v>6</v>
      </c>
      <c r="AM24" s="4"/>
      <c r="AN24" s="3"/>
      <c r="AO24" s="4"/>
      <c r="AP24" s="3"/>
      <c r="AQ24" s="4" t="s">
        <v>180</v>
      </c>
      <c r="AR24" s="3">
        <v>4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399</v>
      </c>
      <c r="B25" s="3">
        <v>2003</v>
      </c>
      <c r="C25" s="2" t="s">
        <v>115</v>
      </c>
      <c r="D25" s="13">
        <f t="shared" si="0"/>
        <v>12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284</v>
      </c>
      <c r="T25" s="3">
        <v>4</v>
      </c>
      <c r="U25" s="4"/>
      <c r="V25" s="3"/>
      <c r="W25" s="4"/>
      <c r="X25" s="3"/>
      <c r="Y25" s="4"/>
      <c r="Z25" s="3"/>
      <c r="AA25" s="4"/>
      <c r="AB25" s="3"/>
      <c r="AC25" s="4" t="s">
        <v>284</v>
      </c>
      <c r="AD25" s="3">
        <v>3</v>
      </c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 t="s">
        <v>284</v>
      </c>
      <c r="AT25" s="19">
        <v>5</v>
      </c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8"/>
      <c r="BN25" s="9"/>
      <c r="BO25" s="8"/>
      <c r="BP25" s="9"/>
      <c r="BQ25" s="8"/>
    </row>
    <row r="26" spans="1:69" ht="12.75">
      <c r="A26" s="2" t="s">
        <v>456</v>
      </c>
      <c r="B26" s="3">
        <v>2002</v>
      </c>
      <c r="C26" s="2" t="s">
        <v>144</v>
      </c>
      <c r="D26" s="13">
        <f t="shared" si="0"/>
        <v>12</v>
      </c>
      <c r="E26" s="12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8"/>
      <c r="AD26" s="9"/>
      <c r="AE26" s="8" t="s">
        <v>284</v>
      </c>
      <c r="AF26" s="9">
        <v>3</v>
      </c>
      <c r="AG26" s="4"/>
      <c r="AH26" s="3"/>
      <c r="AI26" s="4"/>
      <c r="AJ26" s="3"/>
      <c r="AK26" s="4"/>
      <c r="AL26" s="3"/>
      <c r="AM26" s="4" t="s">
        <v>284</v>
      </c>
      <c r="AN26" s="3">
        <v>3</v>
      </c>
      <c r="AO26" s="4"/>
      <c r="AP26" s="3"/>
      <c r="AQ26" s="4"/>
      <c r="AR26" s="3"/>
      <c r="AS26" s="18"/>
      <c r="AT26" s="19"/>
      <c r="AU26" s="4" t="s">
        <v>284</v>
      </c>
      <c r="AV26" s="3">
        <v>6</v>
      </c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341</v>
      </c>
      <c r="B27" s="3">
        <v>2002</v>
      </c>
      <c r="C27" s="2" t="s">
        <v>212</v>
      </c>
      <c r="D27" s="13">
        <f t="shared" si="0"/>
        <v>11</v>
      </c>
      <c r="E27" s="12"/>
      <c r="F27" s="13">
        <f t="shared" si="1"/>
        <v>1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/>
      <c r="T27" s="9"/>
      <c r="U27" s="8"/>
      <c r="V27" s="9"/>
      <c r="W27" s="4"/>
      <c r="X27" s="3"/>
      <c r="Y27" s="8"/>
      <c r="Z27" s="9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 t="s">
        <v>217</v>
      </c>
      <c r="AP27" s="3">
        <v>3</v>
      </c>
      <c r="AQ27" s="4"/>
      <c r="AR27" s="3"/>
      <c r="AS27" s="18"/>
      <c r="AT27" s="19"/>
      <c r="AU27" s="4" t="s">
        <v>217</v>
      </c>
      <c r="AV27" s="3">
        <v>8</v>
      </c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81</v>
      </c>
      <c r="B28" s="3">
        <v>2003</v>
      </c>
      <c r="C28" s="2" t="s">
        <v>66</v>
      </c>
      <c r="D28" s="13">
        <f t="shared" si="0"/>
        <v>10</v>
      </c>
      <c r="E28" s="12"/>
      <c r="F28" s="13">
        <f t="shared" si="1"/>
        <v>2</v>
      </c>
      <c r="G28" s="4" t="s">
        <v>88</v>
      </c>
      <c r="H28" s="3">
        <v>4</v>
      </c>
      <c r="I28" s="4"/>
      <c r="J28" s="3"/>
      <c r="K28" s="4"/>
      <c r="L28" s="4"/>
      <c r="M28" s="4"/>
      <c r="N28" s="3"/>
      <c r="O28" s="4"/>
      <c r="P28" s="3"/>
      <c r="Q28" s="8"/>
      <c r="R28" s="9"/>
      <c r="S28" s="8"/>
      <c r="T28" s="9"/>
      <c r="U28" s="4"/>
      <c r="V28" s="3"/>
      <c r="W28" s="4"/>
      <c r="X28" s="3"/>
      <c r="Y28" s="4" t="s">
        <v>88</v>
      </c>
      <c r="Z28" s="3">
        <v>6</v>
      </c>
      <c r="AA28" s="8"/>
      <c r="AB28" s="9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524</v>
      </c>
      <c r="B29" s="3">
        <v>2003</v>
      </c>
      <c r="C29" s="2" t="s">
        <v>141</v>
      </c>
      <c r="D29" s="13">
        <f t="shared" si="0"/>
        <v>9</v>
      </c>
      <c r="E29" s="14"/>
      <c r="F29" s="13">
        <f t="shared" si="1"/>
        <v>0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4"/>
      <c r="AL29" s="3"/>
      <c r="AM29" s="4"/>
      <c r="AN29" s="3"/>
      <c r="AO29" s="4"/>
      <c r="AP29" s="3"/>
      <c r="AQ29" s="8"/>
      <c r="AR29" s="9"/>
      <c r="AS29" s="16"/>
      <c r="AT29" s="17"/>
      <c r="AU29" s="8" t="s">
        <v>217</v>
      </c>
      <c r="AV29" s="9">
        <v>9</v>
      </c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523</v>
      </c>
      <c r="B30" s="3">
        <v>2002</v>
      </c>
      <c r="C30" s="2" t="s">
        <v>148</v>
      </c>
      <c r="D30" s="13">
        <f t="shared" si="0"/>
        <v>9</v>
      </c>
      <c r="E30" s="12"/>
      <c r="F30" s="13">
        <f t="shared" si="1"/>
        <v>0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 t="s">
        <v>88</v>
      </c>
      <c r="AV30" s="3">
        <v>9</v>
      </c>
      <c r="AW30" s="4"/>
      <c r="AX30" s="3"/>
      <c r="AY30" s="4"/>
      <c r="AZ30" s="4"/>
      <c r="BA30" s="8"/>
      <c r="BB30" s="9"/>
      <c r="BC30" s="8"/>
      <c r="BD30" s="9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184</v>
      </c>
      <c r="B31" s="3">
        <v>2003</v>
      </c>
      <c r="C31" s="2" t="s">
        <v>136</v>
      </c>
      <c r="D31" s="13">
        <f t="shared" si="0"/>
        <v>8</v>
      </c>
      <c r="E31" s="12"/>
      <c r="F31" s="13">
        <f t="shared" si="1"/>
        <v>3</v>
      </c>
      <c r="G31" s="8"/>
      <c r="H31" s="9"/>
      <c r="I31" s="8" t="s">
        <v>180</v>
      </c>
      <c r="J31" s="9">
        <v>1</v>
      </c>
      <c r="K31" s="8"/>
      <c r="L31" s="9"/>
      <c r="M31" s="4"/>
      <c r="N31" s="3"/>
      <c r="O31" s="4"/>
      <c r="P31" s="3"/>
      <c r="Q31" s="8" t="s">
        <v>88</v>
      </c>
      <c r="R31" s="9">
        <v>1</v>
      </c>
      <c r="S31" s="8"/>
      <c r="T31" s="9"/>
      <c r="U31" s="4"/>
      <c r="V31" s="3"/>
      <c r="W31" s="8"/>
      <c r="X31" s="9"/>
      <c r="Y31" s="4" t="s">
        <v>180</v>
      </c>
      <c r="Z31" s="3">
        <v>6</v>
      </c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8"/>
      <c r="AL31" s="9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/>
      <c r="AX31" s="3"/>
      <c r="AY31" s="4"/>
      <c r="AZ31" s="4"/>
      <c r="BA31" s="4"/>
      <c r="BB31" s="4"/>
      <c r="BC31" s="4"/>
      <c r="BD31" s="3"/>
      <c r="BE31" s="8"/>
      <c r="BF31" s="17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234</v>
      </c>
      <c r="B32" s="3">
        <v>2002</v>
      </c>
      <c r="C32" s="2" t="s">
        <v>235</v>
      </c>
      <c r="D32" s="13">
        <f t="shared" si="0"/>
        <v>8</v>
      </c>
      <c r="E32" s="12"/>
      <c r="F32" s="13">
        <f t="shared" si="1"/>
        <v>2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/>
      <c r="X32" s="3"/>
      <c r="Y32" s="4"/>
      <c r="Z32" s="3"/>
      <c r="AA32" s="8"/>
      <c r="AB32" s="9"/>
      <c r="AC32" s="8"/>
      <c r="AD32" s="9"/>
      <c r="AE32" s="8"/>
      <c r="AF32" s="9"/>
      <c r="AG32" s="4"/>
      <c r="AH32" s="3"/>
      <c r="AI32" s="4"/>
      <c r="AJ32" s="3"/>
      <c r="AK32" s="4"/>
      <c r="AL32" s="3"/>
      <c r="AM32" s="8" t="s">
        <v>284</v>
      </c>
      <c r="AN32" s="9">
        <v>5</v>
      </c>
      <c r="AO32" s="8"/>
      <c r="AP32" s="9"/>
      <c r="AQ32" s="4" t="s">
        <v>180</v>
      </c>
      <c r="AR32" s="3">
        <v>3</v>
      </c>
      <c r="AS32" s="18"/>
      <c r="AT32" s="19"/>
      <c r="AU32" s="4"/>
      <c r="AV32" s="3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484</v>
      </c>
      <c r="B33" s="3">
        <v>2003</v>
      </c>
      <c r="C33" s="2" t="s">
        <v>214</v>
      </c>
      <c r="D33" s="13">
        <f t="shared" si="0"/>
        <v>8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8"/>
      <c r="V33" s="9"/>
      <c r="W33" s="8"/>
      <c r="X33" s="9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 t="s">
        <v>217</v>
      </c>
      <c r="AJ33" s="3">
        <v>6</v>
      </c>
      <c r="AK33" s="4"/>
      <c r="AL33" s="3"/>
      <c r="AM33" s="4"/>
      <c r="AN33" s="3"/>
      <c r="AO33" s="4"/>
      <c r="AP33" s="3"/>
      <c r="AQ33" s="4" t="s">
        <v>180</v>
      </c>
      <c r="AR33" s="3">
        <v>2</v>
      </c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283</v>
      </c>
      <c r="B34" s="3">
        <v>2003</v>
      </c>
      <c r="C34" s="2" t="s">
        <v>138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2"/>
      <c r="F34" s="13">
        <f aca="true" t="shared" si="3" ref="F34:F65">COUNT(H34,J34,L34,N34,P34,R34,T34,V34,X34,Z34,AB34,AD34,AF34,AH34,AJ34,AL34,AN34,AP34,AR34,AT34)</f>
        <v>3</v>
      </c>
      <c r="G34" s="4"/>
      <c r="H34" s="3"/>
      <c r="I34" s="4"/>
      <c r="J34" s="3"/>
      <c r="K34" s="4"/>
      <c r="L34" s="4"/>
      <c r="M34" s="4" t="s">
        <v>217</v>
      </c>
      <c r="N34" s="3">
        <v>2</v>
      </c>
      <c r="O34" s="4"/>
      <c r="P34" s="3"/>
      <c r="Q34" s="4" t="s">
        <v>217</v>
      </c>
      <c r="R34" s="3">
        <v>2</v>
      </c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 t="s">
        <v>217</v>
      </c>
      <c r="AP34" s="9">
        <v>4</v>
      </c>
      <c r="AQ34" s="4"/>
      <c r="AR34" s="3"/>
      <c r="AS34" s="18"/>
      <c r="AT34" s="19"/>
      <c r="AU34" s="4"/>
      <c r="AV34" s="3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72</v>
      </c>
      <c r="B35" s="3">
        <v>2002</v>
      </c>
      <c r="C35" s="2" t="s">
        <v>66</v>
      </c>
      <c r="D35" s="13">
        <f t="shared" si="2"/>
        <v>7</v>
      </c>
      <c r="E35" s="14"/>
      <c r="F35" s="13">
        <f t="shared" si="3"/>
        <v>2</v>
      </c>
      <c r="G35" s="4" t="s">
        <v>88</v>
      </c>
      <c r="H35" s="3">
        <v>2</v>
      </c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/>
      <c r="X35" s="3"/>
      <c r="Y35" s="4" t="s">
        <v>88</v>
      </c>
      <c r="Z35" s="3">
        <v>5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8"/>
      <c r="AP35" s="9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s="1" customFormat="1" ht="12.75">
      <c r="A36" s="2" t="s">
        <v>343</v>
      </c>
      <c r="B36" s="3">
        <v>2002</v>
      </c>
      <c r="C36" s="2" t="s">
        <v>138</v>
      </c>
      <c r="D36" s="13">
        <f t="shared" si="2"/>
        <v>5</v>
      </c>
      <c r="E36" s="12"/>
      <c r="F36" s="13">
        <f t="shared" si="3"/>
        <v>1</v>
      </c>
      <c r="G36" s="8"/>
      <c r="H36" s="9"/>
      <c r="I36" s="8"/>
      <c r="J36" s="9"/>
      <c r="K36" s="8"/>
      <c r="L36" s="9"/>
      <c r="M36" s="8"/>
      <c r="N36" s="9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 t="s">
        <v>180</v>
      </c>
      <c r="AB36" s="3">
        <v>5</v>
      </c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439</v>
      </c>
      <c r="B37" s="3">
        <v>2003</v>
      </c>
      <c r="C37" s="2" t="s">
        <v>164</v>
      </c>
      <c r="D37" s="13">
        <f t="shared" si="2"/>
        <v>4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 t="s">
        <v>180</v>
      </c>
      <c r="Z37" s="3">
        <v>4</v>
      </c>
      <c r="AA37" s="4"/>
      <c r="AB37" s="3"/>
      <c r="AC37" s="4"/>
      <c r="AD37" s="3"/>
      <c r="AE37" s="4"/>
      <c r="AF37" s="3"/>
      <c r="AG37" s="8"/>
      <c r="AH37" s="9"/>
      <c r="AI37" s="4"/>
      <c r="AJ37" s="3"/>
      <c r="AK37" s="4"/>
      <c r="AL37" s="3"/>
      <c r="AM37" s="8"/>
      <c r="AN37" s="9"/>
      <c r="AO37" s="4"/>
      <c r="AP37" s="3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90</v>
      </c>
      <c r="B38" s="3">
        <v>2003</v>
      </c>
      <c r="C38" s="2" t="s">
        <v>66</v>
      </c>
      <c r="D38" s="13">
        <f t="shared" si="2"/>
        <v>4</v>
      </c>
      <c r="E38" s="12"/>
      <c r="F38" s="13">
        <f t="shared" si="3"/>
        <v>2</v>
      </c>
      <c r="G38" s="4" t="s">
        <v>88</v>
      </c>
      <c r="H38" s="3">
        <v>1</v>
      </c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 t="s">
        <v>180</v>
      </c>
      <c r="Z38" s="3">
        <v>3</v>
      </c>
      <c r="AA38" s="4"/>
      <c r="AB38" s="3"/>
      <c r="AC38" s="4"/>
      <c r="AD38" s="3"/>
      <c r="AE38" s="4"/>
      <c r="AF38" s="3"/>
      <c r="AG38" s="8"/>
      <c r="AH38" s="9"/>
      <c r="AI38" s="8"/>
      <c r="AJ38" s="9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448</v>
      </c>
      <c r="B39" s="3">
        <v>2003</v>
      </c>
      <c r="C39" s="2" t="s">
        <v>47</v>
      </c>
      <c r="D39" s="13">
        <f t="shared" si="2"/>
        <v>3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16"/>
      <c r="P39" s="17"/>
      <c r="Q39" s="4"/>
      <c r="R39" s="3"/>
      <c r="S39" s="4"/>
      <c r="T39" s="3"/>
      <c r="U39" s="4"/>
      <c r="V39" s="3"/>
      <c r="W39" s="4"/>
      <c r="X39" s="3"/>
      <c r="Y39" s="4"/>
      <c r="Z39" s="3"/>
      <c r="AA39" s="4" t="s">
        <v>180</v>
      </c>
      <c r="AB39" s="3">
        <v>3</v>
      </c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ht="12.75">
      <c r="A40" s="2" t="s">
        <v>344</v>
      </c>
      <c r="B40" s="3">
        <v>2003</v>
      </c>
      <c r="C40" s="2" t="s">
        <v>47</v>
      </c>
      <c r="D40" s="13">
        <f t="shared" si="2"/>
        <v>3</v>
      </c>
      <c r="E40" s="14"/>
      <c r="F40" s="13">
        <f t="shared" si="3"/>
        <v>2</v>
      </c>
      <c r="G40" s="4"/>
      <c r="H40" s="3"/>
      <c r="I40" s="4"/>
      <c r="J40" s="3"/>
      <c r="K40" s="4"/>
      <c r="L40" s="4"/>
      <c r="M40" s="4"/>
      <c r="N40" s="3"/>
      <c r="O40" s="4" t="s">
        <v>284</v>
      </c>
      <c r="P40" s="3">
        <v>2</v>
      </c>
      <c r="Q40" s="4" t="s">
        <v>284</v>
      </c>
      <c r="R40" s="3">
        <v>1</v>
      </c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s="1" customFormat="1" ht="12.75">
      <c r="A41" s="2" t="s">
        <v>76</v>
      </c>
      <c r="B41" s="3">
        <v>2003</v>
      </c>
      <c r="C41" s="2" t="s">
        <v>69</v>
      </c>
      <c r="D41" s="13">
        <f t="shared" si="2"/>
        <v>3</v>
      </c>
      <c r="E41" s="12"/>
      <c r="F41" s="13">
        <f t="shared" si="3"/>
        <v>1</v>
      </c>
      <c r="G41" s="4" t="s">
        <v>88</v>
      </c>
      <c r="H41" s="3">
        <v>3</v>
      </c>
      <c r="I41" s="4"/>
      <c r="J41" s="3"/>
      <c r="K41" s="4"/>
      <c r="L41" s="4"/>
      <c r="M41" s="8"/>
      <c r="N41" s="9"/>
      <c r="O41" s="4"/>
      <c r="P41" s="3"/>
      <c r="Q41" s="4"/>
      <c r="R41" s="3"/>
      <c r="S41" s="4"/>
      <c r="T41" s="3"/>
      <c r="U41" s="8"/>
      <c r="V41" s="9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8"/>
      <c r="AJ41" s="9"/>
      <c r="AK41" s="4"/>
      <c r="AL41" s="3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373</v>
      </c>
      <c r="B42" s="3">
        <v>2003</v>
      </c>
      <c r="C42" s="2" t="s">
        <v>47</v>
      </c>
      <c r="D42" s="13">
        <f t="shared" si="2"/>
        <v>2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 t="s">
        <v>284</v>
      </c>
      <c r="R42" s="9">
        <v>2</v>
      </c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281</v>
      </c>
      <c r="B43" s="3">
        <v>2003</v>
      </c>
      <c r="C43" s="2" t="s">
        <v>47</v>
      </c>
      <c r="D43" s="13">
        <f t="shared" si="2"/>
        <v>1</v>
      </c>
      <c r="E43" s="12"/>
      <c r="F43" s="13">
        <f t="shared" si="3"/>
        <v>1</v>
      </c>
      <c r="G43" s="8"/>
      <c r="H43" s="9"/>
      <c r="I43" s="8"/>
      <c r="J43" s="9"/>
      <c r="K43" s="8"/>
      <c r="L43" s="9"/>
      <c r="M43" s="4" t="s">
        <v>180</v>
      </c>
      <c r="N43" s="3">
        <v>1</v>
      </c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8"/>
      <c r="AL43" s="9"/>
      <c r="AM43" s="8"/>
      <c r="AN43" s="9"/>
      <c r="AO43" s="8"/>
      <c r="AP43" s="9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 t="shared" si="2"/>
        <v>0</v>
      </c>
      <c r="E44" s="12"/>
      <c r="F44" s="13">
        <f t="shared" si="3"/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18"/>
      <c r="R44" s="3"/>
      <c r="S44" s="4"/>
      <c r="T44" s="3"/>
      <c r="U44" s="8"/>
      <c r="V44" s="9"/>
      <c r="W44" s="4"/>
      <c r="X44" s="3"/>
      <c r="Y44" s="4"/>
      <c r="Z44" s="3"/>
      <c r="AA44" s="8"/>
      <c r="AB44" s="9"/>
      <c r="AC44" s="8"/>
      <c r="AD44" s="9"/>
      <c r="AE44" s="8"/>
      <c r="AF44" s="9"/>
      <c r="AG44" s="8"/>
      <c r="AH44" s="9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 t="shared" si="2"/>
        <v>0</v>
      </c>
      <c r="E45" s="14"/>
      <c r="F45" s="13">
        <f t="shared" si="3"/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 t="shared" si="2"/>
        <v>0</v>
      </c>
      <c r="E46" s="12"/>
      <c r="F46" s="13">
        <f t="shared" si="3"/>
        <v>0</v>
      </c>
      <c r="G46" s="4"/>
      <c r="H46" s="3"/>
      <c r="I46" s="4"/>
      <c r="J46" s="3"/>
      <c r="K46" s="8"/>
      <c r="L46" s="9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8"/>
      <c r="BL46" s="9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 t="shared" si="2"/>
        <v>0</v>
      </c>
      <c r="E47" s="12"/>
      <c r="F47" s="13">
        <f t="shared" si="3"/>
        <v>0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4"/>
      <c r="R47" s="3"/>
      <c r="S47" s="4"/>
      <c r="T47" s="3"/>
      <c r="U47" s="8"/>
      <c r="V47" s="9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s="1" customFormat="1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8"/>
      <c r="L52" s="9"/>
      <c r="M52" s="8"/>
      <c r="N52" s="9"/>
      <c r="O52" s="8"/>
      <c r="P52" s="9"/>
      <c r="Q52" s="4"/>
      <c r="R52" s="3"/>
      <c r="S52" s="8"/>
      <c r="T52" s="9"/>
      <c r="U52" s="4"/>
      <c r="V52" s="3"/>
      <c r="W52" s="8"/>
      <c r="X52" s="9"/>
      <c r="Y52" s="8"/>
      <c r="Z52" s="9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4"/>
      <c r="F54" s="13">
        <f t="shared" si="3"/>
        <v>0</v>
      </c>
      <c r="G54" s="4"/>
      <c r="H54" s="3"/>
      <c r="I54" s="4"/>
      <c r="J54" s="3"/>
      <c r="K54" s="8"/>
      <c r="L54" s="9"/>
      <c r="M54" s="4"/>
      <c r="N54" s="3"/>
      <c r="O54" s="4"/>
      <c r="P54" s="3"/>
      <c r="Q54" s="18"/>
      <c r="R54" s="3"/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4"/>
      <c r="AZ54" s="4"/>
      <c r="BA54" s="8"/>
      <c r="BB54" s="9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 t="shared" si="2"/>
        <v>0</v>
      </c>
      <c r="E55" s="12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8"/>
      <c r="AL55" s="9"/>
      <c r="AM55" s="4"/>
      <c r="AN55" s="3"/>
      <c r="AO55" s="8"/>
      <c r="AP55" s="9"/>
      <c r="AQ55" s="4"/>
      <c r="AR55" s="3"/>
      <c r="AS55" s="18"/>
      <c r="AT55" s="19"/>
      <c r="AU55" s="4"/>
      <c r="AV55" s="3"/>
      <c r="AW55" s="8"/>
      <c r="AX55" s="9"/>
      <c r="AY55" s="8"/>
      <c r="AZ55" s="9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4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4"/>
      <c r="AJ57" s="3"/>
      <c r="AK57" s="4"/>
      <c r="AL57" s="3"/>
      <c r="AM57" s="8"/>
      <c r="AN57" s="9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8"/>
      <c r="BN57" s="9"/>
      <c r="BO57" s="8"/>
      <c r="BP57" s="9"/>
      <c r="BQ57" s="8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s="1" customFormat="1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4"/>
      <c r="V59" s="3"/>
      <c r="W59" s="4"/>
      <c r="X59" s="3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8"/>
      <c r="BB59" s="9"/>
      <c r="BC59" s="8"/>
      <c r="BD59" s="9"/>
      <c r="BE59" s="4"/>
      <c r="BF59" s="3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3"/>
      <c r="K62" s="4"/>
      <c r="L62" s="4"/>
      <c r="M62" s="8"/>
      <c r="N62" s="9"/>
      <c r="O62" s="4"/>
      <c r="P62" s="3"/>
      <c r="Q62" s="4"/>
      <c r="R62" s="3"/>
      <c r="S62" s="4"/>
      <c r="T62" s="3"/>
      <c r="U62" s="8"/>
      <c r="V62" s="9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4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8"/>
      <c r="N65" s="9"/>
      <c r="O65" s="8"/>
      <c r="P65" s="9"/>
      <c r="Q65" s="4"/>
      <c r="R65" s="3"/>
      <c r="S65" s="4"/>
      <c r="T65" s="3"/>
      <c r="U65" s="8"/>
      <c r="V65" s="9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8"/>
      <c r="BB65" s="9"/>
      <c r="BC65" s="8"/>
      <c r="BD65" s="9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s="1" customFormat="1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4"/>
      <c r="F66" s="13">
        <f aca="true" t="shared" si="5" ref="F66:F94">COUNT(H66,J66,L66,N66,P66,R66,T66,V66,X66,Z66,AB66,AD66,AF66,AH66,AJ66,AL66,AN66,AP66,AR66,AT66)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8"/>
      <c r="N67" s="9"/>
      <c r="O67" s="4"/>
      <c r="P67" s="3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 t="shared" si="4"/>
        <v>0</v>
      </c>
      <c r="E68" s="14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8"/>
      <c r="AP68" s="9"/>
      <c r="AQ68" s="8"/>
      <c r="AR68" s="9"/>
      <c r="AS68" s="16"/>
      <c r="AT68" s="17"/>
      <c r="AU68" s="8"/>
      <c r="AV68" s="9"/>
      <c r="AW68" s="4"/>
      <c r="AX68" s="3"/>
      <c r="AY68" s="8"/>
      <c r="AZ68" s="9"/>
      <c r="BA68" s="8"/>
      <c r="BB68" s="9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8"/>
      <c r="V69" s="9"/>
      <c r="W69" s="4"/>
      <c r="X69" s="3"/>
      <c r="Y69" s="8"/>
      <c r="Z69" s="9"/>
      <c r="AA69" s="4"/>
      <c r="AB69" s="3"/>
      <c r="AC69" s="4"/>
      <c r="AD69" s="3"/>
      <c r="AE69" s="4"/>
      <c r="AF69" s="3"/>
      <c r="AG69" s="8"/>
      <c r="AH69" s="9"/>
      <c r="AI69" s="8"/>
      <c r="AJ69" s="9"/>
      <c r="AK69" s="8"/>
      <c r="AL69" s="9"/>
      <c r="AM69" s="8"/>
      <c r="AN69" s="9"/>
      <c r="AO69" s="4"/>
      <c r="AP69" s="3"/>
      <c r="AQ69" s="8"/>
      <c r="AR69" s="9"/>
      <c r="AS69" s="16"/>
      <c r="AT69" s="17"/>
      <c r="AU69" s="8"/>
      <c r="AV69" s="9"/>
      <c r="AW69" s="8"/>
      <c r="AX69" s="9"/>
      <c r="AY69" s="8"/>
      <c r="AZ69" s="9"/>
      <c r="BA69" s="4"/>
      <c r="BB69" s="4"/>
      <c r="BC69" s="4"/>
      <c r="BD69" s="3"/>
      <c r="BE69" s="8"/>
      <c r="BF69" s="9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18"/>
      <c r="P71" s="19"/>
      <c r="Q71" s="8"/>
      <c r="R71" s="9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s="1" customFormat="1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8"/>
      <c r="X72" s="9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8"/>
      <c r="BL72" s="9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2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8"/>
      <c r="T73" s="9"/>
      <c r="U73" s="4"/>
      <c r="V73" s="3"/>
      <c r="W73" s="8"/>
      <c r="X73" s="9"/>
      <c r="Y73" s="8"/>
      <c r="Z73" s="9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 t="shared" si="4"/>
        <v>0</v>
      </c>
      <c r="E74" s="14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16"/>
      <c r="R74" s="9"/>
      <c r="S74" s="8"/>
      <c r="T74" s="9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8"/>
      <c r="AH74" s="9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8"/>
      <c r="P76" s="9"/>
      <c r="Q76" s="4"/>
      <c r="R76" s="3"/>
      <c r="S76" s="4"/>
      <c r="T76" s="3"/>
      <c r="U76" s="4"/>
      <c r="V76" s="3"/>
      <c r="W76" s="4"/>
      <c r="X76" s="3"/>
      <c r="Y76" s="4"/>
      <c r="Z76" s="3"/>
      <c r="AA76" s="8"/>
      <c r="AB76" s="9"/>
      <c r="AC76" s="8"/>
      <c r="AD76" s="9"/>
      <c r="AE76" s="8"/>
      <c r="AF76" s="9"/>
      <c r="AG76" s="4"/>
      <c r="AH76" s="3"/>
      <c r="AI76" s="4"/>
      <c r="AJ76" s="3"/>
      <c r="AK76" s="8"/>
      <c r="AL76" s="9"/>
      <c r="AM76" s="8"/>
      <c r="AN76" s="9"/>
      <c r="AO76" s="8"/>
      <c r="AP76" s="9"/>
      <c r="AQ76" s="8"/>
      <c r="AR76" s="9"/>
      <c r="AS76" s="16"/>
      <c r="AT76" s="17"/>
      <c r="AU76" s="8"/>
      <c r="AV76" s="9"/>
      <c r="AW76" s="8"/>
      <c r="AX76" s="9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 t="shared" si="4"/>
        <v>0</v>
      </c>
      <c r="E78" s="15"/>
      <c r="F78" s="13">
        <f t="shared" si="5"/>
        <v>0</v>
      </c>
      <c r="G78" s="4"/>
      <c r="H78" s="3"/>
      <c r="I78" s="4"/>
      <c r="J78" s="3"/>
      <c r="K78" s="4"/>
      <c r="L78" s="4"/>
      <c r="M78" s="8"/>
      <c r="N78" s="9"/>
      <c r="O78" s="4"/>
      <c r="P78" s="3"/>
      <c r="Q78" s="4"/>
      <c r="R78" s="3"/>
      <c r="S78" s="4"/>
      <c r="T78" s="3"/>
      <c r="U78" s="8"/>
      <c r="V78" s="9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3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8"/>
      <c r="H79" s="9"/>
      <c r="I79" s="8"/>
      <c r="J79" s="9"/>
      <c r="K79" s="8"/>
      <c r="L79" s="9"/>
      <c r="M79" s="4"/>
      <c r="N79" s="3"/>
      <c r="O79" s="8"/>
      <c r="P79" s="9"/>
      <c r="Q79" s="8"/>
      <c r="R79" s="9"/>
      <c r="S79" s="8"/>
      <c r="T79" s="9"/>
      <c r="U79" s="4"/>
      <c r="V79" s="3"/>
      <c r="W79" s="8"/>
      <c r="X79" s="9"/>
      <c r="Y79" s="8"/>
      <c r="Z79" s="9"/>
      <c r="AA79" s="8"/>
      <c r="AB79" s="9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8"/>
      <c r="BF79" s="9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 t="shared" si="4"/>
        <v>0</v>
      </c>
      <c r="E80" s="12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8"/>
      <c r="R80" s="9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8"/>
      <c r="Z81" s="9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8"/>
      <c r="AL81" s="9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8"/>
      <c r="BL81" s="9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4"/>
      <c r="F82" s="13">
        <f t="shared" si="5"/>
        <v>0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4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8"/>
      <c r="BN83" s="9"/>
      <c r="BO83" s="8"/>
      <c r="BP83" s="9"/>
      <c r="BQ83" s="8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8"/>
      <c r="V84" s="9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8"/>
      <c r="AR84" s="9"/>
      <c r="AS84" s="16"/>
      <c r="AT84" s="17"/>
      <c r="AU84" s="8"/>
      <c r="AV84" s="9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8"/>
      <c r="R86" s="9"/>
      <c r="S86" s="8"/>
      <c r="T86" s="9"/>
      <c r="U86" s="4"/>
      <c r="V86" s="3"/>
      <c r="W86" s="4"/>
      <c r="X86" s="3"/>
      <c r="Y86" s="4"/>
      <c r="Z86" s="3"/>
      <c r="AA86" s="8"/>
      <c r="AB86" s="9"/>
      <c r="AC86" s="8"/>
      <c r="AD86" s="9"/>
      <c r="AE86" s="8"/>
      <c r="AF86" s="9"/>
      <c r="AG86" s="8"/>
      <c r="AH86" s="9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8"/>
      <c r="Z88" s="9"/>
      <c r="AA88" s="8"/>
      <c r="AB88" s="9"/>
      <c r="AC88" s="8"/>
      <c r="AD88" s="9"/>
      <c r="AE88" s="8"/>
      <c r="AF88" s="9"/>
      <c r="AG88" s="4"/>
      <c r="AH88" s="3"/>
      <c r="AI88" s="8"/>
      <c r="AJ88" s="9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8"/>
      <c r="N89" s="9"/>
      <c r="O89" s="4"/>
      <c r="P89" s="3"/>
      <c r="Q89" s="8"/>
      <c r="R89" s="9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4"/>
      <c r="F90" s="13">
        <f t="shared" si="5"/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8"/>
      <c r="R90" s="9"/>
      <c r="S90" s="4"/>
      <c r="T90" s="3"/>
      <c r="U90" s="8"/>
      <c r="V90" s="9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8"/>
      <c r="AH90" s="9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8"/>
      <c r="BD90" s="9"/>
      <c r="BE90" s="4"/>
      <c r="BF90" s="3"/>
      <c r="BG90" s="4"/>
      <c r="BH90" s="3"/>
      <c r="BI90" s="4"/>
      <c r="BJ90" s="3"/>
      <c r="BK90" s="8"/>
      <c r="BL90" s="9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8"/>
      <c r="AB91" s="9"/>
      <c r="AC91" s="8"/>
      <c r="AD91" s="9"/>
      <c r="AE91" s="8"/>
      <c r="AF91" s="9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9"/>
      <c r="I92" s="8"/>
      <c r="J92" s="9"/>
      <c r="K92" s="4"/>
      <c r="L92" s="4"/>
      <c r="M92" s="8"/>
      <c r="N92" s="9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8"/>
      <c r="L93" s="9"/>
      <c r="M93" s="4"/>
      <c r="N93" s="3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8"/>
      <c r="AH93" s="9"/>
      <c r="AI93" s="8"/>
      <c r="AJ93" s="9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8"/>
      <c r="AX93" s="9"/>
      <c r="AY93" s="8"/>
      <c r="AZ93" s="9"/>
      <c r="BA93" s="4"/>
      <c r="BB93" s="4"/>
      <c r="BC93" s="4"/>
      <c r="BD93" s="3"/>
      <c r="BE93" s="8"/>
      <c r="BF93" s="9"/>
      <c r="BG93" s="8"/>
      <c r="BH93" s="9"/>
      <c r="BI93" s="8"/>
      <c r="BJ93" s="9"/>
      <c r="BK93" s="8"/>
      <c r="BL93" s="9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 t="shared" si="4"/>
        <v>0</v>
      </c>
      <c r="E94" s="12"/>
      <c r="F94" s="13">
        <f t="shared" si="5"/>
        <v>0</v>
      </c>
      <c r="G94" s="4"/>
      <c r="H94" s="3"/>
      <c r="I94" s="4"/>
      <c r="J94" s="3"/>
      <c r="K94" s="4"/>
      <c r="L94" s="4"/>
      <c r="M94" s="8"/>
      <c r="N94" s="9"/>
      <c r="O94" s="4"/>
      <c r="P94" s="3"/>
      <c r="Q94" s="8"/>
      <c r="R94" s="9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8"/>
      <c r="BD94" s="9"/>
      <c r="BE94" s="8"/>
      <c r="BF94" s="9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2019-09-25T21:30:32Z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